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8_{94D66D58-3223-472D-BF18-7C0FA7F31688}" xr6:coauthVersionLast="45" xr6:coauthVersionMax="45" xr10:uidLastSave="{00000000-0000-0000-0000-000000000000}"/>
  <bookViews>
    <workbookView xWindow="-120" yWindow="-120" windowWidth="24240" windowHeight="13140" tabRatio="705" xr2:uid="{00000000-000D-0000-FFFF-FFFF00000000}"/>
  </bookViews>
  <sheets>
    <sheet name="TOC" sheetId="32" r:id="rId1"/>
    <sheet name="Sheet1" sheetId="36" state="hidden" r:id="rId2"/>
    <sheet name="1. Instructions" sheetId="31" r:id="rId3"/>
    <sheet name="2. PBM &amp; Rebate Worksheet" sheetId="33" r:id="rId4"/>
    <sheet name="3. PBM Worksheet" sheetId="37" r:id="rId5"/>
    <sheet name="4. Rebate Worksheet" sheetId="38" r:id="rId6"/>
  </sheets>
  <definedNames>
    <definedName name="_xlnm.Print_Area" localSheetId="3">'2. PBM &amp; Rebate Worksheet'!$A$1:$H$98</definedName>
    <definedName name="_xlnm.Print_Area" localSheetId="4">'3. PBM Worksheet'!$A$1:$H$64</definedName>
    <definedName name="_xlnm.Print_Area" localSheetId="5">'4. Rebate Worksheet'!$A$1:$H$71</definedName>
    <definedName name="_xlnm.Print_Titles" localSheetId="3">'2. PBM &amp; Rebate Worksheet'!$1:$5</definedName>
    <definedName name="_xlnm.Print_Titles" localSheetId="4">'3. PBM Worksheet'!$1:$5</definedName>
    <definedName name="_xlnm.Print_Titles" localSheetId="5">'4. Rebate Worksheet'!$1:$5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38" l="1"/>
  <c r="G60" i="38"/>
  <c r="F60" i="38"/>
  <c r="E60" i="38"/>
  <c r="D60" i="38"/>
  <c r="H88" i="33"/>
  <c r="G88" i="33"/>
  <c r="F88" i="33"/>
  <c r="E88" i="33"/>
  <c r="D88" i="33"/>
  <c r="D23" i="38"/>
  <c r="D26" i="37"/>
  <c r="D26" i="33"/>
  <c r="H44" i="38" l="1"/>
  <c r="G44" i="38"/>
  <c r="F44" i="38"/>
  <c r="E44" i="38"/>
  <c r="D44" i="38"/>
  <c r="H51" i="37"/>
  <c r="G51" i="37"/>
  <c r="F51" i="37"/>
  <c r="E51" i="37"/>
  <c r="D51" i="37"/>
  <c r="H72" i="33" l="1"/>
  <c r="G72" i="33"/>
  <c r="F72" i="33"/>
  <c r="E72" i="33"/>
  <c r="D72" i="33"/>
  <c r="H51" i="33"/>
  <c r="G51" i="33"/>
  <c r="F51" i="33"/>
  <c r="E51" i="33"/>
  <c r="D51" i="33"/>
  <c r="D36" i="37" l="1"/>
  <c r="G36" i="33"/>
  <c r="H36" i="33" s="1"/>
  <c r="H36" i="37" s="1"/>
  <c r="E36" i="37" l="1"/>
  <c r="G36" i="37"/>
  <c r="F36" i="37"/>
  <c r="B11" i="32" l="1"/>
  <c r="H61" i="38"/>
  <c r="G61" i="38"/>
  <c r="F61" i="38"/>
  <c r="E61" i="38"/>
  <c r="D61" i="38"/>
  <c r="H89" i="33"/>
  <c r="G89" i="33"/>
  <c r="F89" i="33"/>
  <c r="E89" i="33"/>
  <c r="D89" i="33"/>
  <c r="D27" i="33" l="1"/>
  <c r="H45" i="38" l="1"/>
  <c r="H71" i="38" s="1"/>
  <c r="G45" i="38"/>
  <c r="G71" i="38" s="1"/>
  <c r="F45" i="38"/>
  <c r="F71" i="38" s="1"/>
  <c r="E45" i="38"/>
  <c r="E71" i="38" s="1"/>
  <c r="D45" i="38"/>
  <c r="D71" i="38" s="1"/>
  <c r="D24" i="38"/>
  <c r="B3" i="38"/>
  <c r="B2" i="38"/>
  <c r="H52" i="37"/>
  <c r="H62" i="37" s="1"/>
  <c r="G52" i="37"/>
  <c r="G62" i="37" s="1"/>
  <c r="F52" i="37"/>
  <c r="E52" i="37"/>
  <c r="D52" i="37"/>
  <c r="D62" i="37" s="1"/>
  <c r="D27" i="37"/>
  <c r="B3" i="37"/>
  <c r="B2" i="37"/>
  <c r="H52" i="33"/>
  <c r="G52" i="33"/>
  <c r="F52" i="33"/>
  <c r="E52" i="33"/>
  <c r="D52" i="33"/>
  <c r="H73" i="33"/>
  <c r="G73" i="33"/>
  <c r="F73" i="33"/>
  <c r="E73" i="33"/>
  <c r="D73" i="33"/>
  <c r="B2" i="31"/>
  <c r="D98" i="33" l="1"/>
  <c r="E98" i="33"/>
  <c r="F98" i="33"/>
  <c r="G98" i="33"/>
  <c r="H98" i="33"/>
  <c r="E62" i="37"/>
  <c r="F62" i="37"/>
  <c r="B3" i="33" l="1"/>
  <c r="B2" i="33"/>
</calcChain>
</file>

<file path=xl/sharedStrings.xml><?xml version="1.0" encoding="utf-8"?>
<sst xmlns="http://schemas.openxmlformats.org/spreadsheetml/2006/main" count="422" uniqueCount="191">
  <si>
    <t>1.1.1</t>
  </si>
  <si>
    <t>1.1.2</t>
  </si>
  <si>
    <t>1.1.3</t>
  </si>
  <si>
    <t>1.1.4</t>
  </si>
  <si>
    <t>1.1.5</t>
  </si>
  <si>
    <t>1.1.6</t>
  </si>
  <si>
    <t>[Enter explanations for Section 3 here]</t>
  </si>
  <si>
    <t>Year 1</t>
  </si>
  <si>
    <t>Year 2</t>
  </si>
  <si>
    <t>Year 3</t>
  </si>
  <si>
    <t>1.1.7</t>
  </si>
  <si>
    <t>Total Proposal Costs/Fees</t>
  </si>
  <si>
    <t>3.1.1</t>
  </si>
  <si>
    <t>3.1.2</t>
  </si>
  <si>
    <t>3.1.3</t>
  </si>
  <si>
    <t>3.1.5</t>
  </si>
  <si>
    <t>Section 4 - Total Proposal Fees</t>
  </si>
  <si>
    <t>2.1.1</t>
  </si>
  <si>
    <t>2.1.2</t>
  </si>
  <si>
    <t>2.1.3</t>
  </si>
  <si>
    <t>2.1.4</t>
  </si>
  <si>
    <t>2.1.5</t>
  </si>
  <si>
    <t>Section 1 -  Implementation Costs</t>
  </si>
  <si>
    <t>Total Implementation Costs</t>
  </si>
  <si>
    <t>Explain the implementation costs included in this proposal here:</t>
  </si>
  <si>
    <t>Section 3 - Total Proposal Fees</t>
  </si>
  <si>
    <t>[Enter explanations for Section 1 here]</t>
  </si>
  <si>
    <t>TOC</t>
  </si>
  <si>
    <t>1. Instructions</t>
  </si>
  <si>
    <t>Worksheet Title</t>
  </si>
  <si>
    <t xml:space="preserve">Instruction </t>
  </si>
  <si>
    <t xml:space="preserve">3. PBM Worksheet </t>
  </si>
  <si>
    <t>Implementation Plan</t>
  </si>
  <si>
    <t>2.1.6</t>
  </si>
  <si>
    <t>2.1.7</t>
  </si>
  <si>
    <t>2.1.8</t>
  </si>
  <si>
    <t>2.1.9</t>
  </si>
  <si>
    <t>2.1.10</t>
  </si>
  <si>
    <t>Explain the PBM services costs included in this proposal here:</t>
  </si>
  <si>
    <t>3.1.4</t>
  </si>
  <si>
    <t>Government of Puerto Rico</t>
  </si>
  <si>
    <t>SEGUROS DE SALUD (ASES)</t>
  </si>
  <si>
    <t xml:space="preserve">RFP #: </t>
  </si>
  <si>
    <t>ADMINISTRACIÓN DE</t>
  </si>
  <si>
    <t>Cost Proposal Workbook</t>
  </si>
  <si>
    <t>[Enter explanations for Section 2 here]</t>
  </si>
  <si>
    <t>3.1.6</t>
  </si>
  <si>
    <t>PBM Services: Per Final Paid Prescription Administrative Fee</t>
  </si>
  <si>
    <t xml:space="preserve">Equipment </t>
  </si>
  <si>
    <t>Recruitment</t>
  </si>
  <si>
    <t>Training</t>
  </si>
  <si>
    <t>1.1.8</t>
  </si>
  <si>
    <t>1.1.9</t>
  </si>
  <si>
    <t xml:space="preserve">Administrative Expenses </t>
  </si>
  <si>
    <t>Pharmacy Call Center</t>
  </si>
  <si>
    <t>Technology and Information System</t>
  </si>
  <si>
    <t xml:space="preserve">Offerors are cautioned not to make assumptions when submitting cost proposals. If clarifications are needed, please submit questions during the Q&amp;A period to ensure all assumptions are confirmed or clarified. Costs left out of a proposal based on an assumption will not be negotiated at time of award.  </t>
  </si>
  <si>
    <t xml:space="preserve">The Offeror agrees that the Total Ownership Cost Method is an essential condition of this Contract and that pricing includes not only the direct costs of the specific deliverables required for the provision of the services but also all indirect costs that would be logically attributed to the provision of these services. </t>
  </si>
  <si>
    <t>PBM Services Only</t>
  </si>
  <si>
    <t xml:space="preserve">Maximum Allowable Cost (“MAC”) List Development </t>
  </si>
  <si>
    <t>Clinical Program Management</t>
  </si>
  <si>
    <t>The Instructions worksheet provides the guidance for the Offeror to complete this Cost Proposal Workbook.
Please note that the Offeror's Cost Proposal must be developed using the Total Ownership Cost Method, whereby the pricing includes not only the direct costs of the specific deliverables required for the provision of the services but also all indirect costs that would be logically attributed to the provision of these services.</t>
  </si>
  <si>
    <t>Definition or Reference Contract Section</t>
  </si>
  <si>
    <t>The costs to implement and transition the Pharmacy Call Center from the current PBM, including equipment, phone lines/service contracts and Pharmacy Provider communications</t>
  </si>
  <si>
    <t>Implementation costs for equipment</t>
  </si>
  <si>
    <t>Implementation recruitment costs for Key Personnel and staff</t>
  </si>
  <si>
    <t>Implementation training costs for Key Personnel and staff</t>
  </si>
  <si>
    <t>Implementation costs for establishing the Contractor’s administrative functions</t>
  </si>
  <si>
    <t>Optional
Year 4</t>
  </si>
  <si>
    <t>Optional
Year 5</t>
  </si>
  <si>
    <r>
      <t>Implementation and transition of the MAC program for off-patent Brand Drugs and Generic Drugs and the electronic mechanism for the MAC program appeal process</t>
    </r>
    <r>
      <rPr>
        <sz val="10"/>
        <rFont val="Mute"/>
        <family val="3"/>
      </rPr>
      <t> </t>
    </r>
  </si>
  <si>
    <t>Implementation and transition costs for Clinical program services including but not limited to formulary management, Drug Utilization Review, fraud, waste and abuse, academic detailing, and care management services</t>
  </si>
  <si>
    <t>Article 7</t>
  </si>
  <si>
    <t>Article 8</t>
  </si>
  <si>
    <t>Article 9</t>
  </si>
  <si>
    <t>Article 10</t>
  </si>
  <si>
    <t>Article 11</t>
  </si>
  <si>
    <t>Article 12</t>
  </si>
  <si>
    <t>Article 17</t>
  </si>
  <si>
    <t>Article 18</t>
  </si>
  <si>
    <t>Article 19</t>
  </si>
  <si>
    <t>Pharmacy Network</t>
  </si>
  <si>
    <t>Claims Processing and Payment</t>
  </si>
  <si>
    <t>Pharmacy and Therapeutics (P&amp;T) Committee</t>
  </si>
  <si>
    <t>Formulary Management</t>
  </si>
  <si>
    <t>Drug Utilization Review and Evaluation</t>
  </si>
  <si>
    <r>
      <t>Fraud</t>
    </r>
    <r>
      <rPr>
        <sz val="10"/>
        <rFont val="Arial"/>
        <family val="2"/>
      </rPr>
      <t>, Waste, and Abuse</t>
    </r>
  </si>
  <si>
    <r>
      <t>Staffing</t>
    </r>
    <r>
      <rPr>
        <sz val="10"/>
        <rFont val="Arial"/>
        <family val="2"/>
      </rPr>
      <t xml:space="preserve"> and Key Personnel</t>
    </r>
  </si>
  <si>
    <t>ASES Reporting</t>
  </si>
  <si>
    <t xml:space="preserve">Total PBM Services Costs </t>
  </si>
  <si>
    <t>Article 14</t>
  </si>
  <si>
    <t>Article 16</t>
  </si>
  <si>
    <t>CMS Reporting</t>
  </si>
  <si>
    <t>4.1.1</t>
  </si>
  <si>
    <t>4.1.2</t>
  </si>
  <si>
    <t>The Definition or Reference Contract Section column provides the definition or the reference to the Contract Section where the services are described.</t>
  </si>
  <si>
    <t>System implementation costs associated with the Contractor's functions and services related to technology systems and service contracts, including but not limited to pharmacy claims adjudication and payment, PBM scheduled reporting and online reporting tool</t>
  </si>
  <si>
    <t>Complete these template worksheets based on selection above:</t>
  </si>
  <si>
    <t>Article 15</t>
  </si>
  <si>
    <t>Supplemental rebate purchasing pool support</t>
  </si>
  <si>
    <r>
      <t>Single</t>
    </r>
    <r>
      <rPr>
        <sz val="10"/>
        <rFont val="Arial"/>
        <family val="2"/>
      </rPr>
      <t xml:space="preserve"> entity supplemental rebate program development and maintenance</t>
    </r>
  </si>
  <si>
    <r>
      <t xml:space="preserve">Value Based Purchasing agreement </t>
    </r>
    <r>
      <rPr>
        <sz val="10"/>
        <rFont val="Arial"/>
        <family val="2"/>
      </rPr>
      <t>program development and maintenance</t>
    </r>
  </si>
  <si>
    <t>State Plan Amendment support for supplemental rebates and/or Value Based Purchasing agreements</t>
  </si>
  <si>
    <t>Calculation Check</t>
  </si>
  <si>
    <r>
      <t xml:space="preserve">PBM </t>
    </r>
    <r>
      <rPr>
        <b/>
        <sz val="10"/>
        <rFont val="Arial"/>
        <family val="2"/>
      </rPr>
      <t>Services: Per Final Paid Prescription Administrative Fee</t>
    </r>
  </si>
  <si>
    <r>
      <t xml:space="preserve">Total PBM </t>
    </r>
    <r>
      <rPr>
        <b/>
        <sz val="10"/>
        <rFont val="Arial"/>
        <family val="2"/>
      </rPr>
      <t xml:space="preserve">Services Costs </t>
    </r>
  </si>
  <si>
    <t>All line items must be filled out. If the Offeror combines line items, the Offeror must disclose how the combined costs were derived and the annual costs of each separately in the respective narrative response section of the Cost Proposal Worksheet.</t>
  </si>
  <si>
    <t>The Offeror must complete Sections 1-3. Section 4 will auto-populate based on formulas. For each section, the Offeror must provide a detailed narrative response explaining the associated costs for the services.</t>
  </si>
  <si>
    <t>The Offeror must complete Sections 1-2. Section 3 will auto-populate based on formulas. For each section, the Offeror must provide a detailed narrative response explaining the associated costs for the services.</t>
  </si>
  <si>
    <t>All line items must be filled out.  If the Offeror combines line items, the Offeror must disclose how the combined costs were derived and the annual costs of each separately in the respective narrative response section of the Cost Proposal Worksheet.</t>
  </si>
  <si>
    <t>Estimated Final Paid Claims</t>
  </si>
  <si>
    <t>On a monthly basis, the PBM Services will be paid an all-inclusive per final paid prescription fee based on the month's prescription volume. No denied or reversed claims will be included in the calculation of the monthly payment.</t>
  </si>
  <si>
    <t>PBM Services Cost Proposal Worksheet</t>
  </si>
  <si>
    <t xml:space="preserve">Services bidding on
(Select one from the drop down list): </t>
  </si>
  <si>
    <t>RFP #:</t>
  </si>
  <si>
    <t>Offeror's Initials:
(PDF Version Only)</t>
  </si>
  <si>
    <t>PHARMACY BENEFIT MANAGER (PBM) AND REBATE AGGREGATOR SERVICES</t>
  </si>
  <si>
    <t>Rebate Aggregator Services Only</t>
  </si>
  <si>
    <t>PBM and Rebate Aggregator Services Combined</t>
  </si>
  <si>
    <t>2. PBM &amp; Rebate Worksheet</t>
  </si>
  <si>
    <t>4. Rebate Worksheet</t>
  </si>
  <si>
    <t>Offeror's Signature: (PDF Version Only)</t>
  </si>
  <si>
    <t>On a monthly basis, the Rebate Aggregator Services will be paid 1/12th of total annual proposed cost.</t>
  </si>
  <si>
    <t>System implementation costs associated with the Contractor's functions and services related to PBM and Rebate Aggregator technology systems and service contracts, including but not limited to pharmacy claims adjudication and payment, Rebate Aggregator services, PBM and Rebate Aggregator scheduled reporting and online reporting tool(s)</t>
  </si>
  <si>
    <t>Total Rebate Aggregator Services Costs</t>
  </si>
  <si>
    <t>Explain the Rebate Aggregator services costs included in this proposal here:</t>
  </si>
  <si>
    <t>PBM and Rebate Aggregator Services Cost Proposal Worksheet</t>
  </si>
  <si>
    <t xml:space="preserve">Pharmacy Financial Committee </t>
  </si>
  <si>
    <t>3.1.7</t>
  </si>
  <si>
    <t>3.1.8</t>
  </si>
  <si>
    <t>Rebate Aggregator Services Cost Proposal Worksheet</t>
  </si>
  <si>
    <t>System implementation costs associated with the Contractor's functions and services related to technology systems and service contracts, including but not limited to Rebate Aggregator services and Rebate Aggregator scheduled reporting and online reporting tool</t>
  </si>
  <si>
    <t>Total Additional Rebate Aggregator Services Costs</t>
  </si>
  <si>
    <t>Explain Additional Rebate Aggregator Services fees :</t>
  </si>
  <si>
    <t>4.1.3</t>
  </si>
  <si>
    <t>4.1.4</t>
  </si>
  <si>
    <t>Section 5 - Total Proposal Fees</t>
  </si>
  <si>
    <t>The Offeror must complete Sections 1-4. Section 5 will auto-populate based on formulas. For each section, the Offeror must provide a detailed narrative response explaining the associated costs for the services.</t>
  </si>
  <si>
    <t>[Enter explanations for Section 4 here]</t>
  </si>
  <si>
    <t>Offeror's Name (Print): (PDF Version Only)</t>
  </si>
  <si>
    <t xml:space="preserve">Offerors must provide their best estimate offers for Optional Years 4 and 5. Offerors should be aware that Optional Years 4 and 5 are subject to renegotiation based on prevailing market prices.    </t>
  </si>
  <si>
    <r>
      <t xml:space="preserve">For each line item, enter the total proposed all-inclusive per paid prescription claim administration fee in the yellow cells and details of the buildup of this fee in the blue cells. </t>
    </r>
    <r>
      <rPr>
        <sz val="10"/>
        <rFont val="Arial"/>
        <family val="2"/>
      </rPr>
      <t>If the sum of the blue cells does not equal the yellow cell for the column, an error will be noted. The sum of the blue cells must equal the yellow cell for each column.</t>
    </r>
  </si>
  <si>
    <r>
      <t>For each line item, enter the total proposed all-inclusive annual amount in the yellow cells and details of the buildup of this annual amount in the blue cells.</t>
    </r>
    <r>
      <rPr>
        <sz val="10"/>
        <rFont val="Arial"/>
        <family val="2"/>
      </rPr>
      <t xml:space="preserve"> If the sum of the blue cells does not equal the yellow cell for the column, an error will be noted. The sum of the blue cells must equal the yellow cell for each column.</t>
    </r>
  </si>
  <si>
    <t>Pharmacy Financial Committee</t>
  </si>
  <si>
    <t>HCHN Program and Other Care Management</t>
  </si>
  <si>
    <t>Information Management and Systems</t>
  </si>
  <si>
    <t>Article 21</t>
  </si>
  <si>
    <t>Article 20</t>
  </si>
  <si>
    <t>Article 13</t>
  </si>
  <si>
    <t>2.1.11</t>
  </si>
  <si>
    <t>Contracted RA Services - MDRP Program</t>
  </si>
  <si>
    <t>Other Enrollee Rebate Invoicing and Processing</t>
  </si>
  <si>
    <t>The costs associated with developing the detailed Implementation Plan</t>
  </si>
  <si>
    <t>Rebate Aggregator Total Implementation Costs</t>
  </si>
  <si>
    <t>Additional Rebate Aggregator Services Total Annual Costs</t>
  </si>
  <si>
    <t>PBM Services Total Implementation Costs</t>
  </si>
  <si>
    <t>PBM and Rebate Aggregator Total Implementation Costs</t>
  </si>
  <si>
    <t xml:space="preserve">Rebate Aggregator Services: Total Annual Costs </t>
  </si>
  <si>
    <t>Rebate Aggregator Services: Total Annual Costs</t>
  </si>
  <si>
    <t>Implementation Costs</t>
  </si>
  <si>
    <t>2.1.12</t>
  </si>
  <si>
    <t>N/A</t>
  </si>
  <si>
    <t>Total Implementation
Costs</t>
  </si>
  <si>
    <t>3.1.9</t>
  </si>
  <si>
    <t>Explain the PBM Services Costs included in this proposal here:</t>
  </si>
  <si>
    <t>Pharmacy 2022</t>
  </si>
  <si>
    <t xml:space="preserve">Offeror's Name: </t>
  </si>
  <si>
    <r>
      <t xml:space="preserve">The worksheet labeled TOC (Table of Contents) contains brief descriptions and instructions of each spreadsheet. The Offeror must enter the name of their organization in place of the "&lt;Offeror Name&gt;" in cell B9 of the TOC worksheet. Doing so will populate the rest of the tabs in the workbook . The Offeror must also select from the drop down list in cell B10 the services for which it is bidding. Cell B11 will automatically populate with the list of worksheets the Offeror must complete.
Offeror must submit both a PDF and Excel version of the Cost Proposal Workbook. For the PDF version, the Offeror must sign the TOC and </t>
    </r>
    <r>
      <rPr>
        <sz val="10"/>
        <rFont val="Arial"/>
        <family val="2"/>
      </rPr>
      <t>print name and initial all subsequent sheets.</t>
    </r>
  </si>
  <si>
    <r>
      <t xml:space="preserve">Implementation costs for both the PBM Services and the Rebate services </t>
    </r>
    <r>
      <rPr>
        <sz val="10"/>
        <rFont val="Arial"/>
        <family val="2"/>
      </rPr>
      <t>must be included in PBM and Rebate Aggregator Services ongoing costs. 
The proposed cost for ongoing PBM Services must be an all-inclusive per paid prescription claim price, including any implementation costs. No denied claims (i.e., claims that were received and adjudicated by the PBM but a negative determination was made) or reversed claims (i.e., claims that were reversed by the pharmacy after having been submitted and paid by the PBM) will be included.  
The proposed cost for ongoing Rebate Aggregator Services must be quoted on an annual basis for all Rebate Aggregator services, including implementation costs.
The Cost Proposal worksheet will automatically calculate the Offeror's Total Proposed Price. The Offeror must not alter any content or formulas on the PBM &amp; Rebate Worksheet.
If the Offeror selects this Combined option, the Offeror must also provide separate bids for PBM Services (Complete 3. PBM Worksheet) and Rebate Aggregator Services (Complete 4.Rebate Worksheet).</t>
    </r>
  </si>
  <si>
    <r>
      <t xml:space="preserve">PBM Implementation costs </t>
    </r>
    <r>
      <rPr>
        <sz val="10"/>
        <rFont val="Arial"/>
        <family val="2"/>
      </rPr>
      <t>for PBM Services must be included in ongoing PBM Services costs. The proposed cost for ongoing PBM services must be an all-inclusive per paid prescription claim price, including any implementation costs. 
The Cost Proposal worksheet will automatically calculate the Offeror's Total Proposed Price. The Offeror must not alter any content or formulas on the PBM Worksheet.
If the Offeror selects to bid on only the PBM Services, the Offeror only needs to complete this worksheet.</t>
    </r>
  </si>
  <si>
    <r>
      <t xml:space="preserve">Rebate Aggregator Implementation costs </t>
    </r>
    <r>
      <rPr>
        <sz val="10"/>
        <rFont val="Arial"/>
        <family val="2"/>
      </rPr>
      <t>for Rebate Aggregator Services must be included in ongoing Rebate Aggregator Services costs.  The proposed cost for ongoing Rebate Aggregator Services must be quoted on an annual basis for all Rebate Aggregator Services, including any implementation costs. 
The Cost Proposal worksheet will automatically calculate the Offeror's Total Proposed Price. The Offeror must not alter any content or formulas on the Rebate Worksheet.
If the Offeror selects to bid on only the Rebate Services, the Offeror only needs to complete this worksheet.</t>
    </r>
  </si>
  <si>
    <t>Offerors are invited to bid for either the PBM Contractor business; the Rebate Aggregator Contractor business; or a combined contract that includes both sets of services. If the Offeror chooses to bid for both services, it must then present costs for each type of service and costs for the combined services. Nonetheless, ASES retains the sole discretion to determine which service(s) will be awarded to which Offeror. Accordingly, regardless whether the Offeror chooses to bid for both sets of services, ASES may opt to award only one of the services to said Offeror and the other service to another Offeror.  The intent is to award a Contract or Contracts to the most responsive and responsible entity or entities that demonstrate the ability to meet the requirements of this RFP at the most competitive prices.</t>
  </si>
  <si>
    <r>
      <t xml:space="preserve">Respondents to this RFP shall complete the following Cost Proposal Workbook as their cost proposal by entering its fees in yellow and blue highlighted cells. Note, total prescription counts provided are projections for </t>
    </r>
    <r>
      <rPr>
        <sz val="10"/>
        <rFont val="Arial"/>
        <family val="2"/>
      </rPr>
      <t xml:space="preserve">Fiscal Year (FY) 2021 through FY 2023 provided by ASES's actuarial firm and will be utilized for evaluation purposes only.     </t>
    </r>
  </si>
  <si>
    <r>
      <t xml:space="preserve">The Offeror must use this Cost Proposal Workbook to provide its Total Proposed Price for provision of all solutions and services outlined in the Contract (Appendix </t>
    </r>
    <r>
      <rPr>
        <sz val="10"/>
        <rFont val="Arial"/>
        <family val="2"/>
      </rPr>
      <t>K) of this RFP.  Further directions about how to complete this Cost Proposal Workbook may be found in "Section 8 Cost Proposal" of the RFP.</t>
    </r>
  </si>
  <si>
    <t>Offeror's Name:</t>
  </si>
  <si>
    <t>Section 2 -   PBM Services Costs</t>
  </si>
  <si>
    <t>Section 4 -  Additional Rebate Aggregator Services Costs</t>
  </si>
  <si>
    <r>
      <t xml:space="preserve">Enter the total proposed annual cost associated with each line item. </t>
    </r>
    <r>
      <rPr>
        <sz val="10"/>
        <rFont val="Arial"/>
        <family val="2"/>
      </rPr>
      <t>These costs will not be included in the Cost Proposal evaluation.</t>
    </r>
  </si>
  <si>
    <t>Section 3 -   Rebate Aggregator Services Costs</t>
  </si>
  <si>
    <r>
      <t xml:space="preserve">Offeror must </t>
    </r>
    <r>
      <rPr>
        <sz val="10"/>
        <rFont val="Arial"/>
        <family val="2"/>
      </rPr>
      <t>describe implementation costs for PBM and Rebate Aggregator Services to meet the requirements specified in the RFP and Contract. Any Implementation Costs must be included in proposed ongoing costs (Sections 2 and 3).</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</si>
  <si>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 xml:space="preserve"> For Sections 2 and 3, the blue cells must sum up and match the total in the yellow cells. Calculation checks are provided for each section to alert the Offeror of a calculation error. If the Cost Proposal Workbook is submitted with a calculation error, ASES will assume the lower of either the total cost submitted in the yellow cell or the sum of the line items will prevail.</t>
    </r>
  </si>
  <si>
    <r>
      <t xml:space="preserve">Enter </t>
    </r>
    <r>
      <rPr>
        <sz val="10"/>
        <rFont val="Arial"/>
        <family val="2"/>
      </rPr>
      <t xml:space="preserve">total implementation costs included in the offer. The details of the buildup of these implementation costs should be entered in sections 1.1.1 to 1.1.9. The sum of these sections should equal the total included in section 1.1. </t>
    </r>
  </si>
  <si>
    <r>
      <t xml:space="preserve">Offeror must </t>
    </r>
    <r>
      <rPr>
        <sz val="10"/>
        <rFont val="Arial"/>
        <family val="2"/>
      </rPr>
      <t xml:space="preserve">describe implementation costs for PBM Services to meet the requirements specified in the RFP and Contract. Any Implementation Costs proposed must be included in the proposed PBM Services costs (Section 2). </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</si>
  <si>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For Section 2, the blue cells must sum up and match the total in the yellow cells. Calculation checks are provided for the section to alert the Offeror of a calculation error. If the Cost Proposal Workbook is submitted with a calculation error, ASES will assume the lower of either the total cost submitted in the yellow cell or the sum of the line items will prevail.</t>
    </r>
  </si>
  <si>
    <r>
      <t>Enter</t>
    </r>
    <r>
      <rPr>
        <sz val="10"/>
        <rFont val="Arial"/>
        <family val="2"/>
      </rPr>
      <t xml:space="preserve"> total implementation costs included in the offer. The details of the buildup of these implementation costs should be entered in sections 1.1.1 to 1.1.9. The sum of these sections should equal the total included in section 1.1.  </t>
    </r>
    <r>
      <rPr>
        <strike/>
        <sz val="10"/>
        <color rgb="FF00CC66"/>
        <rFont val="Arial"/>
        <family val="2"/>
      </rPr>
      <t/>
    </r>
  </si>
  <si>
    <r>
      <t xml:space="preserve">Offeror must </t>
    </r>
    <r>
      <rPr>
        <sz val="10"/>
        <rFont val="Arial"/>
        <family val="2"/>
      </rPr>
      <t xml:space="preserve">describe implementation costs for Rebate Aggregator Services to meet the requirements specified in the RFP and Contract. Any Implementation Costs proposed must be included in the proposed Rebate Aggregator Services costs (Section 2). </t>
    </r>
  </si>
  <si>
    <r>
      <t>Enter t</t>
    </r>
    <r>
      <rPr>
        <sz val="10"/>
        <rFont val="Arial"/>
        <family val="2"/>
      </rPr>
      <t xml:space="preserve">otal implementation costs included in the offer. The details of the buildup of these implementation costs should be entered in sections 1.1.1 to 1.1.6. The sum of these sections should equal the total included in section 1.1.  </t>
    </r>
    <r>
      <rPr>
        <strike/>
        <sz val="10"/>
        <color rgb="FF00CC66"/>
        <rFont val="Arial"/>
        <family val="2"/>
      </rPr>
      <t/>
    </r>
  </si>
  <si>
    <t>Section 2 -   Rebate Aggregator Services Costs</t>
  </si>
  <si>
    <t>Section 3 -  Additional Rebate Aggregator Services  Costs</t>
  </si>
  <si>
    <t>Offerors must provide their best estimate for Additional Rebate Aggregator services (Article 16 of the Contract in Appendix K). Offerors should be aware that Additional Rebate Aggregator Services may be further negotiated upon ASES's determination to exercise these services.</t>
  </si>
  <si>
    <t>Implementation Costs of the PBM and Rebate Aggregator services must be included in the ongoing monthly costs. Implementation fees will not be paid separately. The Implementation Costs must be amortized over the first three years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</si>
</sst>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15">
    <font>
      <sz val="10"/>
      <name val="Arial"/>
      <family val="2"/>
    </font>
    <font>
      <sz val="11"/>
      <color theme="1"/>
      <name val="Calibri"/>
      <family val="2"/>
      <scheme val="minor"/>
    </font>
    <font>
      <sz val="10"/>
      <name val="Arial"/>
      <family val="2"/>
    </font>
    <font>
      <b/>
      <sz val="10"/>
      <name val="Arial"/>
      <family val="2"/>
    </font>
    <font>
      <sz val="10"/>
      <color rgb="FFFF0000"/>
      <name val="Arial"/>
      <family val="2"/>
    </font>
    <font>
      <b/>
      <sz val="10"/>
      <color rgb="FFFF0000"/>
      <name val="Arial"/>
      <family val="2"/>
    </font>
    <font>
      <sz val="10"/>
      <color rgb="FF000000"/>
      <name val="Arial"/>
      <family val="2"/>
    </font>
    <font>
      <b/>
      <sz val="10"/>
      <color rgb="FF000000"/>
      <name val="Arial"/>
      <family val="2"/>
    </font>
    <font>
      <sz val="10"/>
      <color rgb="FF003865"/>
      <name val="Arial"/>
      <family val="2"/>
    </font>
    <font>
      <sz val="10"/>
      <name val="Mute"/>
      <family val="3"/>
    </font>
    <font>
      <sz val="10"/>
      <color theme="0" tint="-0.14999847407452621"/>
      <name val="Arial"/>
      <family val="2"/>
    </font>
    <font>
      <b/>
      <sz val="10"/>
      <color theme="0"/>
      <name val="Arial"/>
      <family val="2"/>
    </font>
    <font>
      <sz val="10"/>
      <color theme="0"/>
      <name val="Arial"/>
      <family val="2"/>
    </font>
    <font>
      <b/>
      <sz val="11"/>
      <color theme="0"/>
      <name val="Arial"/>
      <family val="2"/>
    </font>
    <font>
      <strike/>
      <sz val="10"/>
      <color rgb="FF00CC66"/>
      <name val="Arial"/>
      <family val="2"/>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CC66"/>
        <bgColor indexed="64"/>
      </patternFill>
    </fill>
    <fill>
      <patternFill patternType="solid">
        <fgColor rgb="FF0077A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10">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2" borderId="0" xfId="0" applyFont="1" applyFill="1" applyAlignment="1" applyProtection="1">
      <alignment horizontal="left" vertical="top" wrapText="1"/>
    </xf>
    <xf numFmtId="165" fontId="3" fillId="2" borderId="0" xfId="0" applyNumberFormat="1" applyFont="1" applyFill="1" applyAlignment="1" applyProtection="1">
      <alignment horizontal="left" vertical="top" wrapText="1"/>
    </xf>
    <xf numFmtId="0" fontId="0" fillId="2" borderId="0" xfId="0" applyFont="1" applyFill="1" applyAlignment="1" applyProtection="1">
      <alignment horizontal="left" vertical="top"/>
    </xf>
    <xf numFmtId="165" fontId="0" fillId="2" borderId="0" xfId="0" applyNumberFormat="1" applyFont="1" applyFill="1" applyAlignment="1" applyProtection="1">
      <alignment horizontal="left" vertical="top" wrapText="1"/>
    </xf>
    <xf numFmtId="165" fontId="0" fillId="0" borderId="0" xfId="0" applyNumberFormat="1" applyFont="1" applyFill="1" applyAlignment="1" applyProtection="1">
      <alignment horizontal="left" vertical="top" wrapText="1"/>
    </xf>
    <xf numFmtId="164" fontId="0" fillId="2" borderId="0" xfId="0" applyNumberFormat="1" applyFont="1" applyFill="1" applyAlignment="1" applyProtection="1">
      <alignment horizontal="left" vertical="top" wrapText="1"/>
    </xf>
    <xf numFmtId="165" fontId="4" fillId="2" borderId="0" xfId="0" applyNumberFormat="1" applyFont="1" applyFill="1" applyAlignment="1" applyProtection="1">
      <alignment horizontal="left" vertical="top" wrapText="1"/>
      <protection locked="0"/>
    </xf>
    <xf numFmtId="0" fontId="3" fillId="0" borderId="0" xfId="0" applyFont="1" applyFill="1" applyAlignment="1" applyProtection="1">
      <alignment vertical="top"/>
    </xf>
    <xf numFmtId="0" fontId="4" fillId="0" borderId="0" xfId="0" applyFont="1" applyFill="1" applyAlignment="1" applyProtection="1">
      <alignment horizontal="left" vertical="top" wrapText="1"/>
    </xf>
    <xf numFmtId="165" fontId="0" fillId="2" borderId="0" xfId="0" applyNumberFormat="1" applyFont="1" applyFill="1" applyAlignment="1" applyProtection="1">
      <alignment horizontal="left" vertical="top"/>
    </xf>
    <xf numFmtId="0" fontId="0" fillId="0" borderId="0" xfId="0" applyFont="1"/>
    <xf numFmtId="0" fontId="0"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0" fontId="0" fillId="0" borderId="0" xfId="0" applyProtection="1"/>
    <xf numFmtId="0" fontId="8" fillId="0" borderId="0" xfId="0" applyFont="1"/>
    <xf numFmtId="0" fontId="0" fillId="2" borderId="1" xfId="0" applyFont="1" applyFill="1" applyBorder="1" applyAlignment="1" applyProtection="1">
      <alignment horizontal="left" vertical="top"/>
    </xf>
    <xf numFmtId="0" fontId="0"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10" fillId="2" borderId="0" xfId="0" applyFont="1" applyFill="1" applyAlignment="1" applyProtection="1">
      <alignment horizontal="right" vertical="top"/>
    </xf>
    <xf numFmtId="0" fontId="4"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11" fillId="5" borderId="14" xfId="0" applyFont="1" applyFill="1" applyBorder="1" applyAlignment="1">
      <alignment vertical="center"/>
    </xf>
    <xf numFmtId="0" fontId="11" fillId="5" borderId="15" xfId="0" applyFont="1" applyFill="1" applyBorder="1"/>
    <xf numFmtId="0" fontId="11" fillId="5" borderId="3" xfId="0" applyFont="1" applyFill="1" applyBorder="1"/>
    <xf numFmtId="0" fontId="11" fillId="5" borderId="14" xfId="0" applyFont="1" applyFill="1" applyBorder="1"/>
    <xf numFmtId="0" fontId="6" fillId="0" borderId="0" xfId="0" applyFont="1" applyAlignment="1">
      <alignment vertical="center"/>
    </xf>
    <xf numFmtId="0" fontId="7" fillId="0" borderId="0" xfId="0" applyFont="1" applyAlignment="1">
      <alignment vertical="center"/>
    </xf>
    <xf numFmtId="0" fontId="11" fillId="5" borderId="0" xfId="0" applyFont="1" applyFill="1" applyAlignment="1" applyProtection="1">
      <alignment horizontal="left" vertical="top"/>
    </xf>
    <xf numFmtId="0" fontId="11" fillId="5" borderId="0" xfId="0" applyFont="1" applyFill="1" applyAlignment="1" applyProtection="1">
      <alignment horizontal="left" vertical="top" wrapText="1"/>
    </xf>
    <xf numFmtId="0" fontId="11" fillId="5" borderId="15" xfId="0" applyFont="1" applyFill="1" applyBorder="1" applyAlignment="1">
      <alignment horizontal="left"/>
    </xf>
    <xf numFmtId="0" fontId="0" fillId="2" borderId="0" xfId="0" applyFont="1" applyFill="1" applyAlignment="1" applyProtection="1">
      <alignment horizontal="left" vertical="top" wrapText="1"/>
    </xf>
    <xf numFmtId="0" fontId="11" fillId="5" borderId="14" xfId="0" applyFont="1" applyFill="1" applyBorder="1" applyAlignment="1">
      <alignment wrapText="1"/>
    </xf>
    <xf numFmtId="0" fontId="5"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xf>
    <xf numFmtId="0" fontId="3" fillId="0" borderId="1" xfId="0" applyFont="1" applyFill="1" applyBorder="1" applyAlignment="1" applyProtection="1">
      <alignmen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164" fontId="4" fillId="2" borderId="0" xfId="0" applyNumberFormat="1" applyFont="1" applyFill="1" applyAlignment="1" applyProtection="1">
      <alignment horizontal="left" vertical="top"/>
    </xf>
    <xf numFmtId="0" fontId="11" fillId="5" borderId="1" xfId="0" applyFont="1" applyFill="1" applyBorder="1" applyAlignment="1">
      <alignment wrapText="1"/>
    </xf>
    <xf numFmtId="0" fontId="3" fillId="0" borderId="1" xfId="0" applyFont="1" applyFill="1" applyBorder="1" applyAlignment="1">
      <alignment vertical="top" wrapText="1"/>
    </xf>
    <xf numFmtId="166" fontId="0" fillId="4" borderId="1" xfId="1" applyNumberFormat="1" applyFont="1" applyFill="1" applyBorder="1" applyAlignment="1" applyProtection="1">
      <alignment horizontal="left" vertical="top" wrapText="1"/>
    </xf>
    <xf numFmtId="166" fontId="0" fillId="4" borderId="1" xfId="0" applyNumberFormat="1" applyFont="1" applyFill="1" applyBorder="1" applyAlignment="1" applyProtection="1">
      <alignment horizontal="left" vertical="top" wrapText="1"/>
    </xf>
    <xf numFmtId="164" fontId="0" fillId="3" borderId="1" xfId="0" applyNumberFormat="1" applyFont="1" applyFill="1" applyBorder="1" applyAlignment="1" applyProtection="1">
      <alignment horizontal="right" vertical="top" wrapText="1"/>
      <protection locked="0"/>
    </xf>
    <xf numFmtId="0" fontId="4" fillId="2" borderId="0" xfId="0" applyFont="1" applyFill="1" applyAlignment="1" applyProtection="1">
      <alignment horizontal="right" vertical="top"/>
    </xf>
    <xf numFmtId="164" fontId="3" fillId="2" borderId="0" xfId="0" applyNumberFormat="1" applyFont="1" applyFill="1" applyAlignment="1" applyProtection="1">
      <alignment horizontal="right" vertical="top" wrapText="1"/>
    </xf>
    <xf numFmtId="0" fontId="4" fillId="2" borderId="0" xfId="0" applyFont="1" applyFill="1" applyAlignment="1" applyProtection="1">
      <alignment horizontal="right" vertical="top" wrapText="1"/>
    </xf>
    <xf numFmtId="164" fontId="3" fillId="2" borderId="0" xfId="0" applyNumberFormat="1" applyFont="1" applyFill="1" applyAlignment="1" applyProtection="1">
      <alignment horizontal="right" vertical="top"/>
    </xf>
    <xf numFmtId="164" fontId="3" fillId="2" borderId="1" xfId="0" applyNumberFormat="1" applyFont="1" applyFill="1" applyBorder="1" applyAlignment="1" applyProtection="1">
      <alignment horizontal="right" vertical="top" wrapText="1"/>
    </xf>
    <xf numFmtId="164" fontId="4" fillId="2" borderId="0" xfId="0" applyNumberFormat="1" applyFont="1" applyFill="1" applyAlignment="1" applyProtection="1">
      <alignment horizontal="right" vertical="top"/>
    </xf>
    <xf numFmtId="165" fontId="4" fillId="2" borderId="0" xfId="0" applyNumberFormat="1" applyFont="1" applyFill="1" applyAlignment="1" applyProtection="1">
      <alignment horizontal="right" vertical="top" wrapText="1"/>
    </xf>
    <xf numFmtId="3" fontId="3" fillId="2" borderId="0" xfId="1" applyNumberFormat="1" applyFont="1" applyFill="1" applyAlignment="1" applyProtection="1">
      <alignment horizontal="right" vertical="top"/>
    </xf>
    <xf numFmtId="0" fontId="3"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164" fontId="3" fillId="3" borderId="1" xfId="0" applyNumberFormat="1" applyFont="1" applyFill="1" applyBorder="1" applyAlignment="1" applyProtection="1">
      <alignment horizontal="right" vertical="top" wrapText="1"/>
      <protection locked="0"/>
    </xf>
    <xf numFmtId="164" fontId="5" fillId="6"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5" fillId="6" borderId="1" xfId="0" applyFont="1" applyFill="1" applyBorder="1" applyProtection="1">
      <protection locked="0"/>
    </xf>
    <xf numFmtId="0" fontId="5" fillId="6" borderId="11" xfId="0" applyFont="1" applyFill="1" applyBorder="1" applyProtection="1">
      <protection locked="0"/>
    </xf>
    <xf numFmtId="0" fontId="3" fillId="6" borderId="1" xfId="0" applyFont="1" applyFill="1" applyBorder="1" applyAlignment="1" applyProtection="1">
      <alignment horizontal="left"/>
      <protection locked="0"/>
    </xf>
    <xf numFmtId="0" fontId="3" fillId="6" borderId="11" xfId="0" applyFont="1" applyFill="1" applyBorder="1" applyProtection="1">
      <protection locked="0"/>
    </xf>
    <xf numFmtId="0" fontId="3" fillId="6" borderId="1" xfId="0" applyFont="1" applyFill="1" applyBorder="1" applyProtection="1">
      <protection locked="0"/>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horizontal="left" vertical="top" wrapText="1"/>
    </xf>
    <xf numFmtId="0" fontId="13" fillId="5" borderId="4" xfId="0" applyFont="1" applyFill="1" applyBorder="1" applyProtection="1"/>
    <xf numFmtId="0" fontId="0" fillId="5" borderId="5" xfId="0" applyFont="1" applyFill="1" applyBorder="1" applyProtection="1"/>
    <xf numFmtId="0" fontId="0" fillId="0" borderId="0" xfId="0" applyFont="1" applyProtection="1"/>
    <xf numFmtId="0" fontId="13" fillId="5" borderId="6" xfId="0" applyFont="1" applyFill="1" applyBorder="1" applyProtection="1"/>
    <xf numFmtId="0" fontId="0" fillId="5" borderId="7" xfId="0" applyFont="1" applyFill="1" applyBorder="1" applyProtection="1"/>
    <xf numFmtId="0" fontId="12" fillId="5" borderId="6" xfId="0" applyFont="1" applyFill="1" applyBorder="1" applyProtection="1"/>
    <xf numFmtId="0" fontId="12" fillId="5" borderId="8" xfId="0" applyFont="1" applyFill="1" applyBorder="1" applyProtection="1"/>
    <xf numFmtId="0" fontId="0" fillId="5" borderId="9" xfId="0" applyFont="1" applyFill="1" applyBorder="1" applyProtection="1"/>
    <xf numFmtId="0" fontId="11" fillId="5" borderId="8" xfId="0" applyFont="1" applyFill="1" applyBorder="1" applyProtection="1"/>
    <xf numFmtId="0" fontId="11" fillId="5" borderId="10" xfId="0" applyFont="1" applyFill="1" applyBorder="1" applyProtection="1"/>
    <xf numFmtId="0" fontId="11" fillId="5" borderId="11" xfId="0" applyFont="1" applyFill="1" applyBorder="1" applyProtection="1"/>
    <xf numFmtId="0" fontId="11" fillId="5" borderId="12" xfId="0" applyFont="1" applyFill="1" applyBorder="1" applyProtection="1"/>
    <xf numFmtId="0" fontId="11" fillId="5" borderId="12" xfId="0" applyFont="1" applyFill="1" applyBorder="1" applyAlignment="1" applyProtection="1">
      <alignment wrapText="1"/>
    </xf>
    <xf numFmtId="0" fontId="11" fillId="5" borderId="13" xfId="0" applyFont="1" applyFill="1" applyBorder="1" applyAlignment="1" applyProtection="1">
      <alignment wrapText="1"/>
    </xf>
    <xf numFmtId="0" fontId="11" fillId="5" borderId="1" xfId="0" applyFont="1" applyFill="1" applyBorder="1" applyAlignment="1" applyProtection="1">
      <alignment wrapText="1"/>
    </xf>
    <xf numFmtId="0" fontId="11" fillId="3" borderId="2" xfId="0" applyFont="1" applyFill="1" applyBorder="1" applyAlignment="1" applyProtection="1">
      <alignment vertical="center" wrapText="1"/>
    </xf>
    <xf numFmtId="0" fontId="0" fillId="0" borderId="1" xfId="0" applyFont="1" applyBorder="1" applyAlignment="1" applyProtection="1">
      <alignment horizontal="left" vertical="top"/>
    </xf>
    <xf numFmtId="0" fontId="0" fillId="0" borderId="1" xfId="0" applyFont="1" applyBorder="1" applyAlignment="1" applyProtection="1">
      <alignment horizontal="left" vertical="top" wrapText="1"/>
    </xf>
    <xf numFmtId="0" fontId="11" fillId="3" borderId="3" xfId="0" applyFont="1" applyFill="1" applyBorder="1" applyAlignment="1" applyProtection="1">
      <alignment vertical="center" wrapText="1"/>
    </xf>
    <xf numFmtId="0" fontId="0" fillId="0" borderId="1" xfId="0" applyFont="1" applyBorder="1" applyAlignment="1" applyProtection="1">
      <alignment vertical="top" wrapText="1"/>
    </xf>
    <xf numFmtId="165" fontId="4" fillId="2" borderId="0" xfId="0" applyNumberFormat="1" applyFont="1" applyFill="1" applyAlignment="1" applyProtection="1">
      <alignment horizontal="left" vertical="top" wrapText="1"/>
    </xf>
    <xf numFmtId="0" fontId="8" fillId="0" borderId="0" xfId="0" applyFont="1" applyProtection="1"/>
    <xf numFmtId="164" fontId="4" fillId="2" borderId="0" xfId="0" applyNumberFormat="1" applyFont="1" applyFill="1" applyAlignment="1" applyProtection="1">
      <alignment horizontal="right" vertical="top" wrapText="1"/>
    </xf>
    <xf numFmtId="0" fontId="3" fillId="0" borderId="1"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protection locked="0"/>
    </xf>
    <xf numFmtId="0" fontId="3" fillId="0" borderId="3" xfId="0" applyFont="1" applyFill="1" applyBorder="1" applyProtection="1">
      <protection locked="0"/>
    </xf>
    <xf numFmtId="0" fontId="0" fillId="0" borderId="1" xfId="0" applyFont="1" applyBorder="1" applyAlignment="1">
      <alignment horizontal="left" vertical="top" wrapText="1"/>
    </xf>
    <xf numFmtId="0" fontId="0" fillId="0" borderId="14" xfId="0" applyFont="1" applyBorder="1" applyAlignment="1">
      <alignment vertical="top"/>
    </xf>
    <xf numFmtId="0" fontId="0" fillId="0" borderId="15" xfId="0" applyFont="1" applyBorder="1" applyAlignment="1">
      <alignment vertical="top"/>
    </xf>
    <xf numFmtId="0" fontId="0" fillId="0" borderId="3" xfId="0" applyFont="1" applyBorder="1" applyAlignment="1">
      <alignment vertical="top"/>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6" borderId="0" xfId="0" applyFont="1" applyFill="1" applyAlignment="1" applyProtection="1">
      <alignment horizontal="left" vertical="top" wrapText="1"/>
      <protection locked="0"/>
    </xf>
    <xf numFmtId="0" fontId="0" fillId="0" borderId="0" xfId="0" applyFont="1" applyAlignment="1" applyProtection="1">
      <alignment horizontal="left" vertical="top"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00CC66"/>
      <color rgb="FF00CC00"/>
      <color rgb="FF00B0F0"/>
      <color rgb="FF0077A0"/>
      <color rgb="FFFFFF99"/>
      <color rgb="FFFFFFCC"/>
      <color rgb="FF00773C"/>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zoomScaleNormal="100" workbookViewId="0"/>
  </sheetViews>
  <sheetFormatPr defaultColWidth="8.85546875" defaultRowHeight="12.75"/>
  <cols>
    <col min="1" max="1" width="40.28515625" style="75" customWidth="1"/>
    <col min="2" max="2" width="102.28515625" style="64" customWidth="1"/>
    <col min="3" max="16384" width="8.85546875" style="64"/>
  </cols>
  <sheetData>
    <row r="1" spans="1:2" s="75" customFormat="1" ht="15">
      <c r="A1" s="73" t="s">
        <v>40</v>
      </c>
      <c r="B1" s="74"/>
    </row>
    <row r="2" spans="1:2" s="75" customFormat="1" ht="15">
      <c r="A2" s="76" t="s">
        <v>43</v>
      </c>
      <c r="B2" s="77"/>
    </row>
    <row r="3" spans="1:2" s="75" customFormat="1" ht="15">
      <c r="A3" s="76" t="s">
        <v>41</v>
      </c>
      <c r="B3" s="77"/>
    </row>
    <row r="4" spans="1:2" s="75" customFormat="1">
      <c r="A4" s="78"/>
      <c r="B4" s="77"/>
    </row>
    <row r="5" spans="1:2" s="75" customFormat="1" ht="15">
      <c r="A5" s="76" t="s">
        <v>44</v>
      </c>
      <c r="B5" s="77"/>
    </row>
    <row r="6" spans="1:2" s="75" customFormat="1">
      <c r="A6" s="79"/>
      <c r="B6" s="80"/>
    </row>
    <row r="7" spans="1:2" s="75" customFormat="1">
      <c r="A7" s="81" t="s">
        <v>116</v>
      </c>
      <c r="B7" s="80"/>
    </row>
    <row r="8" spans="1:2" s="75" customFormat="1">
      <c r="A8" s="82" t="s">
        <v>42</v>
      </c>
      <c r="B8" s="83" t="s">
        <v>165</v>
      </c>
    </row>
    <row r="9" spans="1:2" ht="24" customHeight="1">
      <c r="A9" s="84" t="s">
        <v>166</v>
      </c>
      <c r="B9" s="67"/>
    </row>
    <row r="10" spans="1:2" ht="25.5">
      <c r="A10" s="85" t="s">
        <v>113</v>
      </c>
      <c r="B10" s="65" t="s">
        <v>118</v>
      </c>
    </row>
    <row r="11" spans="1:2" ht="25.5">
      <c r="A11" s="86" t="s">
        <v>97</v>
      </c>
      <c r="B11" s="66" t="str">
        <f>IF(B10=Sheet1!$A$1,"All Worksheets",IF(B10=Sheet1!$A$2,"3. PBM Worksheet","4. Rebate Worksheet"))</f>
        <v>All Worksheets</v>
      </c>
    </row>
    <row r="12" spans="1:2" ht="27" customHeight="1">
      <c r="A12" s="86" t="s">
        <v>121</v>
      </c>
      <c r="B12" s="68"/>
    </row>
    <row r="13" spans="1:2" ht="27" customHeight="1">
      <c r="A13" s="87" t="s">
        <v>139</v>
      </c>
      <c r="B13" s="69"/>
    </row>
    <row r="14" spans="1:2" s="75" customFormat="1"/>
    <row r="15" spans="1:2" s="75" customFormat="1">
      <c r="A15" s="88" t="s">
        <v>29</v>
      </c>
      <c r="B15" s="91" t="s">
        <v>30</v>
      </c>
    </row>
    <row r="16" spans="1:2" s="75" customFormat="1" ht="89.25">
      <c r="A16" s="89" t="s">
        <v>27</v>
      </c>
      <c r="B16" s="92" t="s">
        <v>167</v>
      </c>
    </row>
    <row r="17" spans="1:2" s="75" customFormat="1" ht="63.75">
      <c r="A17" s="89" t="s">
        <v>28</v>
      </c>
      <c r="B17" s="92" t="s">
        <v>61</v>
      </c>
    </row>
    <row r="18" spans="1:2" s="75" customFormat="1" ht="204">
      <c r="A18" s="90" t="s">
        <v>119</v>
      </c>
      <c r="B18" s="92" t="s">
        <v>168</v>
      </c>
    </row>
    <row r="19" spans="1:2" s="75" customFormat="1" ht="89.25">
      <c r="A19" s="89" t="s">
        <v>31</v>
      </c>
      <c r="B19" s="92" t="s">
        <v>169</v>
      </c>
    </row>
    <row r="20" spans="1:2" s="75" customFormat="1" ht="102">
      <c r="A20" s="89" t="s">
        <v>120</v>
      </c>
      <c r="B20" s="92" t="s">
        <v>170</v>
      </c>
    </row>
  </sheetData>
  <sheetProtection algorithmName="SHA-512" hashValue="U7fvTpWv9RFHyOOdktFcAx6+oP+tjpJaFPMPnh60r2CZxK7Pz85jxEffVCoKv+iSYrlYCeguwZ0H5UDkLpNL3g==" saltValue="18LyYhpEqafBsmU+fWbNzA==" spinCount="100000" sheet="1" objects="1" scenarios="1"/>
  <pageMargins left="0.7" right="0.7" top="0.75" bottom="0.75" header="0.3" footer="0.3"/>
  <pageSetup scale="64"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Sheet1!$A$1:$A$3</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7" sqref="A7"/>
    </sheetView>
  </sheetViews>
  <sheetFormatPr defaultRowHeight="12.75"/>
  <cols>
    <col min="1" max="1" width="31.140625" bestFit="1" customWidth="1"/>
  </cols>
  <sheetData>
    <row r="1" spans="1:1">
      <c r="A1" s="16" t="s">
        <v>118</v>
      </c>
    </row>
    <row r="2" spans="1:1">
      <c r="A2" s="16" t="s">
        <v>58</v>
      </c>
    </row>
    <row r="3" spans="1:1">
      <c r="A3" s="16" t="s">
        <v>117</v>
      </c>
    </row>
  </sheetData>
  <sheetProtection algorithmName="SHA-512" hashValue="ouoeJRDRBDmK8kLGtp8TYG7hmkPf/Tp/LVxeHChygIAMUz+rscD3DIGRynF3JJe9Jdtvs2QmK8Ux32+eep6e/w==" saltValue="b5fK0LbdlniLyExSDvykJA==" spinCount="100000"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zoomScaleNormal="100" workbookViewId="0"/>
  </sheetViews>
  <sheetFormatPr defaultColWidth="13.7109375" defaultRowHeight="12.75"/>
  <cols>
    <col min="1" max="1" width="23.28515625" style="13" customWidth="1"/>
    <col min="2" max="2" width="77.42578125" style="13" customWidth="1"/>
    <col min="3" max="3" width="36.28515625" style="13" customWidth="1"/>
    <col min="4" max="4" width="15" style="13" customWidth="1"/>
    <col min="5" max="16384" width="13.7109375" style="13"/>
  </cols>
  <sheetData>
    <row r="1" spans="1:5" ht="24" customHeight="1">
      <c r="A1" s="29" t="s">
        <v>28</v>
      </c>
      <c r="B1" s="30"/>
      <c r="C1" s="31"/>
    </row>
    <row r="2" spans="1:5" ht="24" customHeight="1">
      <c r="A2" s="32" t="s">
        <v>166</v>
      </c>
      <c r="B2" s="37">
        <f>TOC!B9</f>
        <v>0</v>
      </c>
      <c r="C2" s="31"/>
    </row>
    <row r="3" spans="1:5" ht="32.25" customHeight="1">
      <c r="A3" s="47" t="s">
        <v>139</v>
      </c>
      <c r="B3" s="97"/>
      <c r="C3" s="98"/>
    </row>
    <row r="4" spans="1:5" ht="37.5" customHeight="1">
      <c r="A4" s="39" t="s">
        <v>115</v>
      </c>
      <c r="B4" s="97"/>
      <c r="C4" s="98"/>
    </row>
    <row r="5" spans="1:5" ht="54.75" customHeight="1">
      <c r="A5" s="99" t="s">
        <v>173</v>
      </c>
      <c r="B5" s="99"/>
      <c r="C5" s="99"/>
      <c r="E5" s="33"/>
    </row>
    <row r="6" spans="1:5" ht="84" customHeight="1">
      <c r="A6" s="99" t="s">
        <v>171</v>
      </c>
      <c r="B6" s="99"/>
      <c r="C6" s="99"/>
      <c r="E6" s="33"/>
    </row>
    <row r="7" spans="1:5" ht="48" customHeight="1">
      <c r="A7" s="99" t="s">
        <v>56</v>
      </c>
      <c r="B7" s="99"/>
      <c r="C7" s="99"/>
      <c r="E7" s="33"/>
    </row>
    <row r="8" spans="1:5" ht="45" customHeight="1">
      <c r="A8" s="99" t="s">
        <v>57</v>
      </c>
      <c r="B8" s="99"/>
      <c r="C8" s="99"/>
      <c r="E8" s="33"/>
    </row>
    <row r="9" spans="1:5" ht="36" customHeight="1">
      <c r="A9" s="99" t="s">
        <v>140</v>
      </c>
      <c r="B9" s="99"/>
      <c r="C9" s="99"/>
      <c r="E9" s="33"/>
    </row>
    <row r="10" spans="1:5" ht="36" customHeight="1">
      <c r="A10" s="103" t="s">
        <v>189</v>
      </c>
      <c r="B10" s="104"/>
      <c r="C10" s="105"/>
      <c r="E10" s="33"/>
    </row>
    <row r="11" spans="1:5" ht="31.9" customHeight="1">
      <c r="A11" s="99" t="s">
        <v>111</v>
      </c>
      <c r="B11" s="99"/>
      <c r="C11" s="99"/>
      <c r="E11" s="34"/>
    </row>
    <row r="12" spans="1:5" ht="19.149999999999999" customHeight="1">
      <c r="A12" s="100" t="s">
        <v>122</v>
      </c>
      <c r="B12" s="101"/>
      <c r="C12" s="102"/>
      <c r="E12" s="33"/>
    </row>
    <row r="13" spans="1:5" ht="30" customHeight="1">
      <c r="A13" s="99" t="s">
        <v>190</v>
      </c>
      <c r="B13" s="99"/>
      <c r="C13" s="99"/>
      <c r="E13" s="33"/>
    </row>
    <row r="14" spans="1:5" ht="45" customHeight="1">
      <c r="A14" s="99" t="s">
        <v>172</v>
      </c>
      <c r="B14" s="99"/>
      <c r="C14" s="99"/>
      <c r="E14" s="33"/>
    </row>
  </sheetData>
  <sheetProtection algorithmName="SHA-512" hashValue="PrKzXQ/mrNEI39/41JPXucapYZR2ubTwXyPUde67AlE97dZdS6nM2wB7JNn+ugbWGmll9U5WxaAv3+mAn3P1Vg==" saltValue="jazbZLi0nbn2HPduvtbtuA==" spinCount="100000" sheet="1" objects="1" scenarios="1"/>
  <mergeCells count="10">
    <mergeCell ref="A13:C13"/>
    <mergeCell ref="A14:C14"/>
    <mergeCell ref="A5:C5"/>
    <mergeCell ref="A6:C6"/>
    <mergeCell ref="A7:C7"/>
    <mergeCell ref="A8:C8"/>
    <mergeCell ref="A9:C9"/>
    <mergeCell ref="A11:C11"/>
    <mergeCell ref="A12:C12"/>
    <mergeCell ref="A10:C10"/>
  </mergeCells>
  <pageMargins left="0.7" right="0.7" top="0.75" bottom="0.75" header="0.3" footer="0.3"/>
  <pageSetup scale="7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3"/>
  <sheetViews>
    <sheetView showGridLines="0" zoomScaleNormal="100" workbookViewId="0"/>
  </sheetViews>
  <sheetFormatPr defaultColWidth="9.28515625" defaultRowHeight="12.75"/>
  <cols>
    <col min="1" max="1" width="14.42578125" style="15" customWidth="1"/>
    <col min="2" max="2" width="49.7109375" style="5" customWidth="1"/>
    <col min="3" max="3" width="77.42578125" style="5" customWidth="1"/>
    <col min="4" max="4" width="15.85546875" style="15" customWidth="1"/>
    <col min="5" max="8" width="13.7109375" style="15" customWidth="1"/>
    <col min="9" max="9" width="17" style="15" customWidth="1"/>
    <col min="10" max="16384" width="9.28515625" style="15"/>
  </cols>
  <sheetData>
    <row r="1" spans="1:8" s="70" customFormat="1">
      <c r="A1" s="1" t="s">
        <v>126</v>
      </c>
      <c r="B1" s="1"/>
      <c r="C1" s="1"/>
    </row>
    <row r="2" spans="1:8" s="70" customFormat="1">
      <c r="A2" s="20" t="s">
        <v>174</v>
      </c>
      <c r="B2" s="40">
        <f>TOC!B9</f>
        <v>0</v>
      </c>
      <c r="C2" s="11"/>
      <c r="D2" s="2"/>
    </row>
    <row r="3" spans="1:8" s="70" customFormat="1">
      <c r="A3" s="42" t="s">
        <v>114</v>
      </c>
      <c r="B3" s="41" t="str">
        <f>TOC!B8</f>
        <v>Pharmacy 2022</v>
      </c>
      <c r="C3" s="11"/>
      <c r="D3" s="2"/>
      <c r="E3" s="2"/>
    </row>
    <row r="4" spans="1:8" s="44" customFormat="1" ht="39.75" customHeight="1">
      <c r="A4" s="48" t="s">
        <v>139</v>
      </c>
      <c r="B4" s="96"/>
      <c r="C4" s="11"/>
      <c r="D4" s="2"/>
      <c r="E4" s="2"/>
      <c r="F4" s="70"/>
      <c r="G4" s="70"/>
      <c r="H4" s="70"/>
    </row>
    <row r="5" spans="1:8" s="28" customFormat="1" ht="51">
      <c r="A5" s="43" t="s">
        <v>115</v>
      </c>
      <c r="B5" s="96"/>
      <c r="C5" s="11"/>
      <c r="D5" s="2"/>
      <c r="E5" s="2"/>
      <c r="F5" s="70"/>
      <c r="G5" s="70"/>
      <c r="H5" s="70"/>
    </row>
    <row r="6" spans="1:8" s="70" customFormat="1">
      <c r="A6" s="10"/>
      <c r="B6" s="11"/>
      <c r="C6" s="11"/>
      <c r="D6" s="2"/>
      <c r="E6" s="2"/>
    </row>
    <row r="7" spans="1:8" s="70" customFormat="1" ht="21" customHeight="1">
      <c r="A7" s="106" t="s">
        <v>179</v>
      </c>
      <c r="B7" s="106"/>
      <c r="C7" s="106"/>
      <c r="D7" s="106"/>
      <c r="E7" s="106"/>
      <c r="F7" s="106"/>
      <c r="G7" s="106"/>
      <c r="H7" s="106"/>
    </row>
    <row r="8" spans="1:8" s="70" customFormat="1" ht="21" customHeight="1">
      <c r="A8" s="106" t="s">
        <v>137</v>
      </c>
      <c r="B8" s="106"/>
      <c r="C8" s="106"/>
      <c r="D8" s="106"/>
      <c r="E8" s="106"/>
      <c r="F8" s="106"/>
      <c r="G8" s="106"/>
      <c r="H8" s="106"/>
    </row>
    <row r="9" spans="1:8" s="70" customFormat="1" ht="21.6" customHeight="1">
      <c r="A9" s="106" t="s">
        <v>95</v>
      </c>
      <c r="B9" s="106"/>
      <c r="C9" s="106"/>
      <c r="D9" s="106"/>
      <c r="E9" s="106"/>
      <c r="F9" s="106"/>
      <c r="G9" s="106"/>
      <c r="H9" s="106"/>
    </row>
    <row r="10" spans="1:8" s="70" customFormat="1" ht="47.45" customHeight="1">
      <c r="A10" s="106" t="s">
        <v>180</v>
      </c>
      <c r="B10" s="106"/>
      <c r="C10" s="106"/>
      <c r="D10" s="106"/>
      <c r="E10" s="106"/>
      <c r="F10" s="106"/>
      <c r="G10" s="106"/>
      <c r="H10" s="106"/>
    </row>
    <row r="11" spans="1:8" s="70" customFormat="1" ht="46.15" customHeight="1">
      <c r="A11" s="109" t="s">
        <v>109</v>
      </c>
      <c r="B11" s="109"/>
      <c r="C11" s="109"/>
      <c r="D11" s="109"/>
      <c r="E11" s="109"/>
      <c r="F11" s="109"/>
      <c r="G11" s="109"/>
      <c r="H11" s="109"/>
    </row>
    <row r="12" spans="1:8" s="70" customFormat="1">
      <c r="A12" s="35" t="s">
        <v>22</v>
      </c>
      <c r="B12" s="35"/>
      <c r="C12" s="35"/>
      <c r="D12" s="36"/>
      <c r="E12" s="36"/>
      <c r="F12" s="36"/>
      <c r="G12" s="36"/>
      <c r="H12" s="36"/>
    </row>
    <row r="13" spans="1:8" s="70" customFormat="1" ht="39" customHeight="1">
      <c r="A13" s="106" t="s">
        <v>181</v>
      </c>
      <c r="B13" s="106"/>
      <c r="C13" s="106"/>
      <c r="D13" s="106"/>
      <c r="E13" s="106"/>
      <c r="F13" s="106"/>
      <c r="G13" s="106"/>
    </row>
    <row r="14" spans="1:8" s="70" customFormat="1" ht="38.25">
      <c r="B14" s="5"/>
      <c r="C14" s="5"/>
      <c r="D14" s="60" t="s">
        <v>162</v>
      </c>
    </row>
    <row r="15" spans="1:8" s="70" customFormat="1">
      <c r="A15" s="71"/>
      <c r="B15" s="71"/>
      <c r="C15" s="71"/>
    </row>
    <row r="16" spans="1:8" ht="25.5">
      <c r="A16" s="20">
        <v>1.1000000000000001</v>
      </c>
      <c r="B16" s="21" t="s">
        <v>156</v>
      </c>
      <c r="C16" s="20" t="s">
        <v>62</v>
      </c>
      <c r="D16" s="62">
        <v>0</v>
      </c>
      <c r="E16" s="5"/>
      <c r="F16" s="72"/>
      <c r="G16" s="72"/>
      <c r="H16" s="72"/>
    </row>
    <row r="17" spans="1:8">
      <c r="A17" s="18" t="s">
        <v>0</v>
      </c>
      <c r="B17" s="18" t="s">
        <v>32</v>
      </c>
      <c r="C17" s="92" t="s">
        <v>152</v>
      </c>
      <c r="D17" s="51">
        <v>0</v>
      </c>
      <c r="E17" s="5"/>
      <c r="F17" s="72"/>
      <c r="G17" s="72"/>
      <c r="H17" s="94"/>
    </row>
    <row r="18" spans="1:8" ht="63.75">
      <c r="A18" s="19" t="s">
        <v>1</v>
      </c>
      <c r="B18" s="18" t="s">
        <v>55</v>
      </c>
      <c r="C18" s="92" t="s">
        <v>123</v>
      </c>
      <c r="D18" s="51">
        <v>0</v>
      </c>
      <c r="E18" s="72"/>
      <c r="F18" s="93"/>
      <c r="G18" s="72"/>
      <c r="H18" s="94"/>
    </row>
    <row r="19" spans="1:8" ht="38.25">
      <c r="A19" s="19" t="s">
        <v>2</v>
      </c>
      <c r="B19" s="18" t="s">
        <v>54</v>
      </c>
      <c r="C19" s="92" t="s">
        <v>63</v>
      </c>
      <c r="D19" s="51">
        <v>0</v>
      </c>
      <c r="E19" s="72"/>
      <c r="F19" s="93"/>
      <c r="G19" s="72"/>
      <c r="H19" s="94"/>
    </row>
    <row r="20" spans="1:8">
      <c r="A20" s="19" t="s">
        <v>3</v>
      </c>
      <c r="B20" s="18" t="s">
        <v>48</v>
      </c>
      <c r="C20" s="92" t="s">
        <v>64</v>
      </c>
      <c r="D20" s="51">
        <v>0</v>
      </c>
      <c r="E20" s="72"/>
      <c r="F20" s="93"/>
      <c r="G20" s="72"/>
      <c r="H20" s="94"/>
    </row>
    <row r="21" spans="1:8">
      <c r="A21" s="19" t="s">
        <v>4</v>
      </c>
      <c r="B21" s="18" t="s">
        <v>49</v>
      </c>
      <c r="C21" s="92" t="s">
        <v>65</v>
      </c>
      <c r="D21" s="51">
        <v>0</v>
      </c>
      <c r="E21" s="72"/>
      <c r="F21" s="93"/>
      <c r="G21" s="72"/>
      <c r="H21" s="94"/>
    </row>
    <row r="22" spans="1:8">
      <c r="A22" s="19" t="s">
        <v>5</v>
      </c>
      <c r="B22" s="18" t="s">
        <v>50</v>
      </c>
      <c r="C22" s="92" t="s">
        <v>66</v>
      </c>
      <c r="D22" s="51">
        <v>0</v>
      </c>
      <c r="E22" s="72"/>
      <c r="F22" s="93"/>
      <c r="G22" s="72"/>
      <c r="H22" s="94"/>
    </row>
    <row r="23" spans="1:8" ht="26.25">
      <c r="A23" s="19" t="s">
        <v>10</v>
      </c>
      <c r="B23" s="18" t="s">
        <v>59</v>
      </c>
      <c r="C23" s="92" t="s">
        <v>70</v>
      </c>
      <c r="D23" s="51">
        <v>0</v>
      </c>
      <c r="E23" s="72"/>
      <c r="F23" s="93"/>
      <c r="G23" s="72"/>
      <c r="H23" s="94"/>
    </row>
    <row r="24" spans="1:8" ht="38.25">
      <c r="A24" s="19" t="s">
        <v>51</v>
      </c>
      <c r="B24" s="18" t="s">
        <v>60</v>
      </c>
      <c r="C24" s="92" t="s">
        <v>71</v>
      </c>
      <c r="D24" s="51">
        <v>0</v>
      </c>
      <c r="E24" s="72"/>
      <c r="F24" s="93"/>
      <c r="G24" s="72"/>
      <c r="H24" s="94"/>
    </row>
    <row r="25" spans="1:8">
      <c r="A25" s="19" t="s">
        <v>52</v>
      </c>
      <c r="B25" s="18" t="s">
        <v>53</v>
      </c>
      <c r="C25" s="92" t="s">
        <v>67</v>
      </c>
      <c r="D25" s="51">
        <v>0</v>
      </c>
      <c r="E25" s="93"/>
      <c r="F25" s="93"/>
      <c r="G25" s="72"/>
      <c r="H25" s="94"/>
    </row>
    <row r="26" spans="1:8" s="70" customFormat="1">
      <c r="B26" s="5"/>
      <c r="C26" s="24" t="s">
        <v>103</v>
      </c>
      <c r="D26" s="52" t="str">
        <f>IF(SUM(D17:D25)&lt;&gt;D16,"ERROR","")</f>
        <v/>
      </c>
      <c r="E26" s="93"/>
      <c r="F26" s="93"/>
      <c r="H26" s="94"/>
    </row>
    <row r="27" spans="1:8" s="70" customFormat="1">
      <c r="B27" s="71" t="s">
        <v>23</v>
      </c>
      <c r="C27" s="71"/>
      <c r="D27" s="53">
        <f>D16</f>
        <v>0</v>
      </c>
    </row>
    <row r="28" spans="1:8" s="70" customFormat="1">
      <c r="B28" s="71"/>
      <c r="C28" s="71"/>
      <c r="D28" s="4"/>
    </row>
    <row r="29" spans="1:8" s="70" customFormat="1">
      <c r="B29" s="107" t="s">
        <v>24</v>
      </c>
      <c r="C29" s="107"/>
      <c r="D29" s="107"/>
      <c r="E29" s="107"/>
      <c r="F29" s="2"/>
      <c r="G29" s="2"/>
    </row>
    <row r="30" spans="1:8" ht="24.95" customHeight="1">
      <c r="B30" s="108" t="s">
        <v>26</v>
      </c>
      <c r="C30" s="108"/>
      <c r="D30" s="108"/>
      <c r="E30" s="108"/>
      <c r="F30" s="108"/>
      <c r="G30" s="108"/>
      <c r="H30" s="108"/>
    </row>
    <row r="31" spans="1:8" ht="24.95" customHeight="1">
      <c r="B31" s="108"/>
      <c r="C31" s="108"/>
      <c r="D31" s="108"/>
      <c r="E31" s="108"/>
      <c r="F31" s="108"/>
      <c r="G31" s="108"/>
      <c r="H31" s="108"/>
    </row>
    <row r="32" spans="1:8" ht="24.95" customHeight="1">
      <c r="B32" s="108"/>
      <c r="C32" s="108"/>
      <c r="D32" s="108"/>
      <c r="E32" s="108"/>
      <c r="F32" s="108"/>
      <c r="G32" s="108"/>
      <c r="H32" s="108"/>
    </row>
    <row r="33" spans="1:10">
      <c r="A33" s="70"/>
      <c r="D33" s="70"/>
      <c r="E33" s="70"/>
      <c r="F33" s="70"/>
      <c r="G33" s="70"/>
      <c r="H33" s="70"/>
    </row>
    <row r="34" spans="1:10">
      <c r="A34" s="35" t="s">
        <v>175</v>
      </c>
      <c r="B34" s="35"/>
      <c r="C34" s="35"/>
      <c r="D34" s="36"/>
      <c r="E34" s="36"/>
      <c r="F34" s="36"/>
      <c r="G34" s="36"/>
      <c r="H34" s="36"/>
    </row>
    <row r="35" spans="1:10" ht="32.25" customHeight="1">
      <c r="A35" s="106" t="s">
        <v>141</v>
      </c>
      <c r="B35" s="106"/>
      <c r="C35" s="106"/>
      <c r="D35" s="106"/>
      <c r="E35" s="106"/>
      <c r="F35" s="106"/>
      <c r="G35" s="106"/>
      <c r="H35" s="106"/>
    </row>
    <row r="36" spans="1:10">
      <c r="A36" s="70"/>
      <c r="B36" s="14"/>
      <c r="C36" s="14" t="s">
        <v>110</v>
      </c>
      <c r="D36" s="49">
        <v>16438172</v>
      </c>
      <c r="E36" s="50">
        <v>16282788</v>
      </c>
      <c r="F36" s="50">
        <v>16942361</v>
      </c>
      <c r="G36" s="50">
        <f t="shared" ref="G36:H36" si="0">F36</f>
        <v>16942361</v>
      </c>
      <c r="H36" s="50">
        <f t="shared" si="0"/>
        <v>16942361</v>
      </c>
    </row>
    <row r="37" spans="1:10" ht="25.5">
      <c r="A37" s="70"/>
      <c r="D37" s="59" t="s">
        <v>7</v>
      </c>
      <c r="E37" s="60" t="s">
        <v>8</v>
      </c>
      <c r="F37" s="60" t="s">
        <v>9</v>
      </c>
      <c r="G37" s="60" t="s">
        <v>68</v>
      </c>
      <c r="H37" s="60" t="s">
        <v>69</v>
      </c>
    </row>
    <row r="38" spans="1:10" ht="25.5">
      <c r="A38" s="21">
        <v>2.1</v>
      </c>
      <c r="B38" s="21" t="s">
        <v>104</v>
      </c>
      <c r="C38" s="20" t="s">
        <v>62</v>
      </c>
      <c r="D38" s="63">
        <v>0</v>
      </c>
      <c r="E38" s="63">
        <v>0</v>
      </c>
      <c r="F38" s="63">
        <v>0</v>
      </c>
      <c r="G38" s="63">
        <v>0</v>
      </c>
      <c r="H38" s="63">
        <v>0</v>
      </c>
      <c r="J38" s="12"/>
    </row>
    <row r="39" spans="1:10" s="61" customFormat="1">
      <c r="A39" s="19" t="s">
        <v>17</v>
      </c>
      <c r="B39" s="18" t="s">
        <v>159</v>
      </c>
      <c r="C39" s="18" t="s">
        <v>161</v>
      </c>
      <c r="D39" s="51">
        <v>0</v>
      </c>
      <c r="E39" s="51">
        <v>0</v>
      </c>
      <c r="F39" s="51">
        <v>0</v>
      </c>
      <c r="G39" s="51">
        <v>0</v>
      </c>
      <c r="H39" s="51">
        <v>0</v>
      </c>
      <c r="J39" s="12"/>
    </row>
    <row r="40" spans="1:10">
      <c r="A40" s="19" t="s">
        <v>18</v>
      </c>
      <c r="B40" s="18" t="s">
        <v>81</v>
      </c>
      <c r="C40" s="18" t="s">
        <v>72</v>
      </c>
      <c r="D40" s="51">
        <v>0</v>
      </c>
      <c r="E40" s="51">
        <v>0</v>
      </c>
      <c r="F40" s="51">
        <v>0</v>
      </c>
      <c r="G40" s="51">
        <v>0</v>
      </c>
      <c r="H40" s="51">
        <v>0</v>
      </c>
    </row>
    <row r="41" spans="1:10">
      <c r="A41" s="19" t="s">
        <v>19</v>
      </c>
      <c r="B41" s="18" t="s">
        <v>82</v>
      </c>
      <c r="C41" s="18" t="s">
        <v>73</v>
      </c>
      <c r="D41" s="51">
        <v>0</v>
      </c>
      <c r="E41" s="51">
        <v>0</v>
      </c>
      <c r="F41" s="51">
        <v>0</v>
      </c>
      <c r="G41" s="51">
        <v>0</v>
      </c>
      <c r="H41" s="51">
        <v>0</v>
      </c>
    </row>
    <row r="42" spans="1:10">
      <c r="A42" s="19" t="s">
        <v>20</v>
      </c>
      <c r="B42" s="18" t="s">
        <v>83</v>
      </c>
      <c r="C42" s="18" t="s">
        <v>74</v>
      </c>
      <c r="D42" s="51">
        <v>0</v>
      </c>
      <c r="E42" s="51">
        <v>0</v>
      </c>
      <c r="F42" s="51">
        <v>0</v>
      </c>
      <c r="G42" s="51">
        <v>0</v>
      </c>
      <c r="H42" s="51">
        <v>0</v>
      </c>
    </row>
    <row r="43" spans="1:10" s="45" customFormat="1">
      <c r="A43" s="19" t="s">
        <v>21</v>
      </c>
      <c r="B43" s="18" t="s">
        <v>143</v>
      </c>
      <c r="C43" s="18" t="s">
        <v>75</v>
      </c>
      <c r="D43" s="51">
        <v>0</v>
      </c>
      <c r="E43" s="51">
        <v>0</v>
      </c>
      <c r="F43" s="51">
        <v>0</v>
      </c>
      <c r="G43" s="51">
        <v>0</v>
      </c>
      <c r="H43" s="51">
        <v>0</v>
      </c>
    </row>
    <row r="44" spans="1:10">
      <c r="A44" s="19" t="s">
        <v>33</v>
      </c>
      <c r="B44" s="18" t="s">
        <v>84</v>
      </c>
      <c r="C44" s="18" t="s">
        <v>76</v>
      </c>
      <c r="D44" s="51">
        <v>0</v>
      </c>
      <c r="E44" s="51">
        <v>0</v>
      </c>
      <c r="F44" s="51">
        <v>0</v>
      </c>
      <c r="G44" s="51">
        <v>0</v>
      </c>
      <c r="H44" s="51">
        <v>0</v>
      </c>
      <c r="J44" s="3"/>
    </row>
    <row r="45" spans="1:10">
      <c r="A45" s="19" t="s">
        <v>34</v>
      </c>
      <c r="B45" s="18" t="s">
        <v>85</v>
      </c>
      <c r="C45" s="18" t="s">
        <v>77</v>
      </c>
      <c r="D45" s="51">
        <v>0</v>
      </c>
      <c r="E45" s="51">
        <v>0</v>
      </c>
      <c r="F45" s="51">
        <v>0</v>
      </c>
      <c r="G45" s="51">
        <v>0</v>
      </c>
      <c r="H45" s="51">
        <v>0</v>
      </c>
      <c r="J45" s="3"/>
    </row>
    <row r="46" spans="1:10">
      <c r="A46" s="19" t="s">
        <v>35</v>
      </c>
      <c r="B46" s="19" t="s">
        <v>144</v>
      </c>
      <c r="C46" s="18" t="s">
        <v>148</v>
      </c>
      <c r="D46" s="51">
        <v>0</v>
      </c>
      <c r="E46" s="51">
        <v>0</v>
      </c>
      <c r="F46" s="51">
        <v>0</v>
      </c>
      <c r="G46" s="51">
        <v>0</v>
      </c>
      <c r="H46" s="51">
        <v>0</v>
      </c>
      <c r="J46" s="3"/>
    </row>
    <row r="47" spans="1:10">
      <c r="A47" s="19" t="s">
        <v>36</v>
      </c>
      <c r="B47" s="18" t="s">
        <v>86</v>
      </c>
      <c r="C47" s="18" t="s">
        <v>79</v>
      </c>
      <c r="D47" s="51">
        <v>0</v>
      </c>
      <c r="E47" s="51">
        <v>0</v>
      </c>
      <c r="F47" s="51">
        <v>0</v>
      </c>
      <c r="G47" s="51">
        <v>0</v>
      </c>
      <c r="H47" s="51">
        <v>0</v>
      </c>
      <c r="J47" s="3"/>
    </row>
    <row r="48" spans="1:10">
      <c r="A48" s="19" t="s">
        <v>37</v>
      </c>
      <c r="B48" s="18" t="s">
        <v>145</v>
      </c>
      <c r="C48" s="18" t="s">
        <v>80</v>
      </c>
      <c r="D48" s="51">
        <v>0</v>
      </c>
      <c r="E48" s="51">
        <v>0</v>
      </c>
      <c r="F48" s="51">
        <v>0</v>
      </c>
      <c r="G48" s="51">
        <v>0</v>
      </c>
      <c r="H48" s="51">
        <v>0</v>
      </c>
      <c r="J48" s="3"/>
    </row>
    <row r="49" spans="1:10">
      <c r="A49" s="19" t="s">
        <v>149</v>
      </c>
      <c r="B49" s="18" t="s">
        <v>87</v>
      </c>
      <c r="C49" s="18" t="s">
        <v>147</v>
      </c>
      <c r="D49" s="51">
        <v>0</v>
      </c>
      <c r="E49" s="51">
        <v>0</v>
      </c>
      <c r="F49" s="51">
        <v>0</v>
      </c>
      <c r="G49" s="51">
        <v>0</v>
      </c>
      <c r="H49" s="51">
        <v>0</v>
      </c>
      <c r="J49" s="3"/>
    </row>
    <row r="50" spans="1:10">
      <c r="A50" s="19" t="s">
        <v>160</v>
      </c>
      <c r="B50" s="18" t="s">
        <v>88</v>
      </c>
      <c r="C50" s="18" t="s">
        <v>146</v>
      </c>
      <c r="D50" s="51">
        <v>0</v>
      </c>
      <c r="E50" s="51">
        <v>0</v>
      </c>
      <c r="F50" s="51">
        <v>0</v>
      </c>
      <c r="G50" s="51">
        <v>0</v>
      </c>
      <c r="H50" s="51">
        <v>0</v>
      </c>
      <c r="J50" s="3"/>
    </row>
    <row r="51" spans="1:10">
      <c r="A51" s="70"/>
      <c r="C51" s="24" t="s">
        <v>103</v>
      </c>
      <c r="D51" s="52" t="str">
        <f>IF(SUM(D39:D50)&lt;&gt;D38,"ERROR","")</f>
        <v/>
      </c>
      <c r="E51" s="52" t="str">
        <f t="shared" ref="E51:H51" si="1">IF(SUM(E39:E50)&lt;&gt;E38,"ERROR","")</f>
        <v/>
      </c>
      <c r="F51" s="52" t="str">
        <f t="shared" si="1"/>
        <v/>
      </c>
      <c r="G51" s="52" t="str">
        <f t="shared" si="1"/>
        <v/>
      </c>
      <c r="H51" s="52" t="str">
        <f t="shared" si="1"/>
        <v/>
      </c>
      <c r="J51" s="3"/>
    </row>
    <row r="52" spans="1:10">
      <c r="A52" s="70"/>
      <c r="B52" s="71" t="s">
        <v>105</v>
      </c>
      <c r="C52" s="71"/>
      <c r="D52" s="53">
        <f>D38*D36</f>
        <v>0</v>
      </c>
      <c r="E52" s="53">
        <f>E38*E36</f>
        <v>0</v>
      </c>
      <c r="F52" s="53">
        <f>F38*F36</f>
        <v>0</v>
      </c>
      <c r="G52" s="53">
        <f>G38*G36</f>
        <v>0</v>
      </c>
      <c r="H52" s="53">
        <f>H38*H36</f>
        <v>0</v>
      </c>
    </row>
    <row r="53" spans="1:10">
      <c r="A53" s="70"/>
      <c r="B53" s="71"/>
      <c r="C53" s="71"/>
      <c r="D53" s="70"/>
      <c r="E53" s="70"/>
      <c r="F53" s="70"/>
      <c r="G53" s="70"/>
      <c r="H53" s="70"/>
    </row>
    <row r="54" spans="1:10">
      <c r="A54" s="70"/>
      <c r="B54" s="71" t="s">
        <v>38</v>
      </c>
      <c r="C54" s="71"/>
      <c r="D54" s="71"/>
      <c r="E54" s="71"/>
      <c r="F54" s="2"/>
      <c r="G54" s="2"/>
      <c r="H54" s="70"/>
    </row>
    <row r="55" spans="1:10" ht="24.95" customHeight="1">
      <c r="B55" s="108" t="s">
        <v>45</v>
      </c>
      <c r="C55" s="108"/>
      <c r="D55" s="108"/>
      <c r="E55" s="108"/>
      <c r="F55" s="108"/>
      <c r="G55" s="108"/>
      <c r="H55" s="108"/>
    </row>
    <row r="56" spans="1:10" ht="24.95" customHeight="1">
      <c r="B56" s="108"/>
      <c r="C56" s="108"/>
      <c r="D56" s="108"/>
      <c r="E56" s="108"/>
      <c r="F56" s="108"/>
      <c r="G56" s="108"/>
      <c r="H56" s="108"/>
    </row>
    <row r="57" spans="1:10" ht="24.95" customHeight="1">
      <c r="B57" s="108"/>
      <c r="C57" s="108"/>
      <c r="D57" s="108"/>
      <c r="E57" s="108"/>
      <c r="F57" s="108"/>
      <c r="G57" s="108"/>
      <c r="H57" s="108"/>
    </row>
    <row r="58" spans="1:10">
      <c r="A58" s="70"/>
      <c r="D58" s="70"/>
      <c r="E58" s="70"/>
      <c r="F58" s="70"/>
      <c r="G58" s="70"/>
      <c r="H58" s="70"/>
    </row>
    <row r="59" spans="1:10">
      <c r="A59" s="35" t="s">
        <v>178</v>
      </c>
      <c r="B59" s="35"/>
      <c r="C59" s="35"/>
      <c r="D59" s="36"/>
      <c r="E59" s="36"/>
      <c r="F59" s="36"/>
      <c r="G59" s="36"/>
      <c r="H59" s="36"/>
    </row>
    <row r="60" spans="1:10" ht="26.45" customHeight="1">
      <c r="A60" s="106" t="s">
        <v>142</v>
      </c>
      <c r="B60" s="106"/>
      <c r="C60" s="106"/>
      <c r="D60" s="106"/>
      <c r="E60" s="106"/>
      <c r="F60" s="106"/>
      <c r="G60" s="106"/>
      <c r="H60" s="106"/>
    </row>
    <row r="61" spans="1:10" ht="25.5">
      <c r="A61" s="70"/>
      <c r="D61" s="59" t="s">
        <v>7</v>
      </c>
      <c r="E61" s="60" t="s">
        <v>8</v>
      </c>
      <c r="F61" s="60" t="s">
        <v>9</v>
      </c>
      <c r="G61" s="60" t="s">
        <v>68</v>
      </c>
      <c r="H61" s="60" t="s">
        <v>69</v>
      </c>
    </row>
    <row r="62" spans="1:10">
      <c r="A62" s="21">
        <v>3.1</v>
      </c>
      <c r="B62" s="21" t="s">
        <v>157</v>
      </c>
      <c r="C62" s="20" t="s">
        <v>62</v>
      </c>
      <c r="D62" s="63">
        <v>0</v>
      </c>
      <c r="E62" s="63">
        <v>0</v>
      </c>
      <c r="F62" s="63">
        <v>0</v>
      </c>
      <c r="G62" s="63">
        <v>0</v>
      </c>
      <c r="H62" s="63">
        <v>0</v>
      </c>
    </row>
    <row r="63" spans="1:10" s="61" customFormat="1">
      <c r="A63" s="19" t="s">
        <v>12</v>
      </c>
      <c r="B63" s="18" t="s">
        <v>159</v>
      </c>
      <c r="C63" s="18" t="s">
        <v>161</v>
      </c>
      <c r="D63" s="51">
        <v>0</v>
      </c>
      <c r="E63" s="51">
        <v>0</v>
      </c>
      <c r="F63" s="51">
        <v>0</v>
      </c>
      <c r="G63" s="51">
        <v>0</v>
      </c>
      <c r="H63" s="51">
        <v>0</v>
      </c>
    </row>
    <row r="64" spans="1:10" s="45" customFormat="1">
      <c r="A64" s="19" t="s">
        <v>13</v>
      </c>
      <c r="B64" s="18" t="s">
        <v>83</v>
      </c>
      <c r="C64" s="18" t="s">
        <v>74</v>
      </c>
      <c r="D64" s="51">
        <v>0</v>
      </c>
      <c r="E64" s="51">
        <v>0</v>
      </c>
      <c r="F64" s="51">
        <v>0</v>
      </c>
      <c r="G64" s="51">
        <v>0</v>
      </c>
      <c r="H64" s="51">
        <v>0</v>
      </c>
    </row>
    <row r="65" spans="1:8" s="45" customFormat="1">
      <c r="A65" s="19" t="s">
        <v>14</v>
      </c>
      <c r="B65" s="18" t="s">
        <v>127</v>
      </c>
      <c r="C65" s="18" t="s">
        <v>75</v>
      </c>
      <c r="D65" s="51">
        <v>0</v>
      </c>
      <c r="E65" s="51">
        <v>0</v>
      </c>
      <c r="F65" s="51">
        <v>0</v>
      </c>
      <c r="G65" s="51">
        <v>0</v>
      </c>
      <c r="H65" s="51">
        <v>0</v>
      </c>
    </row>
    <row r="66" spans="1:8">
      <c r="A66" s="19" t="s">
        <v>39</v>
      </c>
      <c r="B66" s="18" t="s">
        <v>150</v>
      </c>
      <c r="C66" s="18" t="s">
        <v>90</v>
      </c>
      <c r="D66" s="51">
        <v>0</v>
      </c>
      <c r="E66" s="51">
        <v>0</v>
      </c>
      <c r="F66" s="51">
        <v>0</v>
      </c>
      <c r="G66" s="51">
        <v>0</v>
      </c>
      <c r="H66" s="51">
        <v>0</v>
      </c>
    </row>
    <row r="67" spans="1:8" s="28" customFormat="1">
      <c r="A67" s="19" t="s">
        <v>15</v>
      </c>
      <c r="B67" s="18" t="s">
        <v>151</v>
      </c>
      <c r="C67" s="18" t="s">
        <v>98</v>
      </c>
      <c r="D67" s="51">
        <v>0</v>
      </c>
      <c r="E67" s="51">
        <v>0</v>
      </c>
      <c r="F67" s="51">
        <v>0</v>
      </c>
      <c r="G67" s="51">
        <v>0</v>
      </c>
      <c r="H67" s="51">
        <v>0</v>
      </c>
    </row>
    <row r="68" spans="1:8">
      <c r="A68" s="19" t="s">
        <v>46</v>
      </c>
      <c r="B68" s="18" t="s">
        <v>92</v>
      </c>
      <c r="C68" s="18" t="s">
        <v>78</v>
      </c>
      <c r="D68" s="51">
        <v>0</v>
      </c>
      <c r="E68" s="51">
        <v>0</v>
      </c>
      <c r="F68" s="51">
        <v>0</v>
      </c>
      <c r="G68" s="51">
        <v>0</v>
      </c>
      <c r="H68" s="51">
        <v>0</v>
      </c>
    </row>
    <row r="69" spans="1:8">
      <c r="A69" s="19" t="s">
        <v>128</v>
      </c>
      <c r="B69" s="18" t="s">
        <v>145</v>
      </c>
      <c r="C69" s="18" t="s">
        <v>80</v>
      </c>
      <c r="D69" s="51">
        <v>0</v>
      </c>
      <c r="E69" s="51">
        <v>0</v>
      </c>
      <c r="F69" s="51">
        <v>0</v>
      </c>
      <c r="G69" s="51">
        <v>0</v>
      </c>
      <c r="H69" s="51">
        <v>0</v>
      </c>
    </row>
    <row r="70" spans="1:8">
      <c r="A70" s="19" t="s">
        <v>129</v>
      </c>
      <c r="B70" s="18" t="s">
        <v>87</v>
      </c>
      <c r="C70" s="18" t="s">
        <v>147</v>
      </c>
      <c r="D70" s="51">
        <v>0</v>
      </c>
      <c r="E70" s="51">
        <v>0</v>
      </c>
      <c r="F70" s="51">
        <v>0</v>
      </c>
      <c r="G70" s="51">
        <v>0</v>
      </c>
      <c r="H70" s="51">
        <v>0</v>
      </c>
    </row>
    <row r="71" spans="1:8">
      <c r="A71" s="19" t="s">
        <v>163</v>
      </c>
      <c r="B71" s="18" t="s">
        <v>88</v>
      </c>
      <c r="C71" s="18" t="s">
        <v>146</v>
      </c>
      <c r="D71" s="51">
        <v>0</v>
      </c>
      <c r="E71" s="51">
        <v>0</v>
      </c>
      <c r="F71" s="51">
        <v>0</v>
      </c>
      <c r="G71" s="51">
        <v>0</v>
      </c>
      <c r="H71" s="51">
        <v>0</v>
      </c>
    </row>
    <row r="72" spans="1:8">
      <c r="A72" s="70"/>
      <c r="C72" s="24" t="s">
        <v>103</v>
      </c>
      <c r="D72" s="52" t="str">
        <f>IF(SUM(D63:D71)&lt;&gt;D62,"ERROR","")</f>
        <v/>
      </c>
      <c r="E72" s="52" t="str">
        <f t="shared" ref="E72:H72" si="2">IF(SUM(E63:E71)&lt;&gt;E62,"ERROR","")</f>
        <v/>
      </c>
      <c r="F72" s="52" t="str">
        <f t="shared" si="2"/>
        <v/>
      </c>
      <c r="G72" s="52" t="str">
        <f t="shared" si="2"/>
        <v/>
      </c>
      <c r="H72" s="52" t="str">
        <f t="shared" si="2"/>
        <v/>
      </c>
    </row>
    <row r="73" spans="1:8">
      <c r="A73" s="70"/>
      <c r="B73" s="71" t="s">
        <v>124</v>
      </c>
      <c r="C73" s="71"/>
      <c r="D73" s="53">
        <f>D62</f>
        <v>0</v>
      </c>
      <c r="E73" s="53">
        <f>E62</f>
        <v>0</v>
      </c>
      <c r="F73" s="53">
        <f>F62</f>
        <v>0</v>
      </c>
      <c r="G73" s="53">
        <f>G62</f>
        <v>0</v>
      </c>
      <c r="H73" s="53">
        <f>H62</f>
        <v>0</v>
      </c>
    </row>
    <row r="74" spans="1:8">
      <c r="A74" s="70"/>
      <c r="D74" s="95"/>
      <c r="E74" s="95"/>
      <c r="F74" s="95"/>
      <c r="G74" s="54"/>
      <c r="H74" s="14"/>
    </row>
    <row r="75" spans="1:8">
      <c r="A75" s="70"/>
      <c r="B75" s="71" t="s">
        <v>125</v>
      </c>
      <c r="C75" s="71"/>
      <c r="D75" s="71"/>
      <c r="E75" s="71"/>
      <c r="F75" s="2"/>
      <c r="G75" s="2"/>
      <c r="H75" s="70"/>
    </row>
    <row r="76" spans="1:8" ht="24.95" customHeight="1">
      <c r="B76" s="108" t="s">
        <v>6</v>
      </c>
      <c r="C76" s="108"/>
      <c r="D76" s="108"/>
      <c r="E76" s="108"/>
      <c r="F76" s="108"/>
      <c r="G76" s="108"/>
      <c r="H76" s="108"/>
    </row>
    <row r="77" spans="1:8" ht="24.95" customHeight="1">
      <c r="B77" s="108"/>
      <c r="C77" s="108"/>
      <c r="D77" s="108"/>
      <c r="E77" s="108"/>
      <c r="F77" s="108"/>
      <c r="G77" s="108"/>
      <c r="H77" s="108"/>
    </row>
    <row r="78" spans="1:8" ht="24.95" customHeight="1">
      <c r="B78" s="108"/>
      <c r="C78" s="108"/>
      <c r="D78" s="108"/>
      <c r="E78" s="108"/>
      <c r="F78" s="108"/>
      <c r="G78" s="108"/>
      <c r="H78" s="108"/>
    </row>
    <row r="79" spans="1:8" s="38" customFormat="1">
      <c r="A79" s="70"/>
      <c r="B79" s="5"/>
      <c r="C79" s="5"/>
      <c r="D79" s="70"/>
      <c r="E79" s="70"/>
      <c r="F79" s="70"/>
      <c r="G79" s="70"/>
      <c r="H79" s="70"/>
    </row>
    <row r="80" spans="1:8" s="38" customFormat="1">
      <c r="A80" s="35" t="s">
        <v>176</v>
      </c>
      <c r="B80" s="36"/>
      <c r="C80" s="36"/>
      <c r="D80" s="36"/>
      <c r="E80" s="36"/>
      <c r="F80" s="36"/>
      <c r="G80" s="36"/>
      <c r="H80" s="36"/>
    </row>
    <row r="81" spans="1:8" s="38" customFormat="1">
      <c r="A81" s="106" t="s">
        <v>177</v>
      </c>
      <c r="B81" s="106"/>
      <c r="C81" s="106"/>
      <c r="D81" s="106"/>
      <c r="E81" s="106"/>
      <c r="F81" s="106"/>
      <c r="G81" s="106"/>
      <c r="H81" s="70"/>
    </row>
    <row r="82" spans="1:8" s="38" customFormat="1" ht="25.5">
      <c r="A82" s="70"/>
      <c r="B82" s="5"/>
      <c r="C82" s="5"/>
      <c r="D82" s="59" t="s">
        <v>7</v>
      </c>
      <c r="E82" s="60" t="s">
        <v>8</v>
      </c>
      <c r="F82" s="60" t="s">
        <v>9</v>
      </c>
      <c r="G82" s="60" t="s">
        <v>68</v>
      </c>
      <c r="H82" s="60" t="s">
        <v>69</v>
      </c>
    </row>
    <row r="83" spans="1:8" s="38" customFormat="1" ht="25.5">
      <c r="A83" s="21">
        <v>4.0999999999999996</v>
      </c>
      <c r="B83" s="21" t="s">
        <v>154</v>
      </c>
      <c r="C83" s="20" t="s">
        <v>62</v>
      </c>
      <c r="D83" s="62">
        <v>0</v>
      </c>
      <c r="E83" s="62">
        <v>0</v>
      </c>
      <c r="F83" s="62">
        <v>0</v>
      </c>
      <c r="G83" s="62">
        <v>0</v>
      </c>
      <c r="H83" s="62">
        <v>0</v>
      </c>
    </row>
    <row r="84" spans="1:8" s="38" customFormat="1">
      <c r="A84" s="19" t="s">
        <v>93</v>
      </c>
      <c r="B84" s="19" t="s">
        <v>99</v>
      </c>
      <c r="C84" s="19" t="s">
        <v>91</v>
      </c>
      <c r="D84" s="51">
        <v>0</v>
      </c>
      <c r="E84" s="51">
        <v>0</v>
      </c>
      <c r="F84" s="51">
        <v>0</v>
      </c>
      <c r="G84" s="51">
        <v>0</v>
      </c>
      <c r="H84" s="51">
        <v>0</v>
      </c>
    </row>
    <row r="85" spans="1:8" s="38" customFormat="1" ht="25.5">
      <c r="A85" s="19" t="s">
        <v>94</v>
      </c>
      <c r="B85" s="19" t="s">
        <v>100</v>
      </c>
      <c r="C85" s="19" t="s">
        <v>91</v>
      </c>
      <c r="D85" s="51">
        <v>0</v>
      </c>
      <c r="E85" s="51">
        <v>0</v>
      </c>
      <c r="F85" s="51">
        <v>0</v>
      </c>
      <c r="G85" s="51">
        <v>0</v>
      </c>
      <c r="H85" s="51">
        <v>0</v>
      </c>
    </row>
    <row r="86" spans="1:8" s="38" customFormat="1" ht="25.5">
      <c r="A86" s="19" t="s">
        <v>134</v>
      </c>
      <c r="B86" s="19" t="s">
        <v>101</v>
      </c>
      <c r="C86" s="19" t="s">
        <v>91</v>
      </c>
      <c r="D86" s="51">
        <v>0</v>
      </c>
      <c r="E86" s="51">
        <v>0</v>
      </c>
      <c r="F86" s="51">
        <v>0</v>
      </c>
      <c r="G86" s="51">
        <v>0</v>
      </c>
      <c r="H86" s="51">
        <v>0</v>
      </c>
    </row>
    <row r="87" spans="1:8" s="38" customFormat="1" ht="25.5">
      <c r="A87" s="19" t="s">
        <v>135</v>
      </c>
      <c r="B87" s="19" t="s">
        <v>102</v>
      </c>
      <c r="C87" s="19" t="s">
        <v>91</v>
      </c>
      <c r="D87" s="51">
        <v>0</v>
      </c>
      <c r="E87" s="51">
        <v>0</v>
      </c>
      <c r="F87" s="51">
        <v>0</v>
      </c>
      <c r="G87" s="51">
        <v>0</v>
      </c>
      <c r="H87" s="51">
        <v>0</v>
      </c>
    </row>
    <row r="88" spans="1:8" s="38" customFormat="1">
      <c r="A88" s="70"/>
      <c r="B88" s="70"/>
      <c r="C88" s="24" t="s">
        <v>103</v>
      </c>
      <c r="D88" s="52" t="str">
        <f>IF(SUM(D84:D87)&lt;&gt;D83,"ERROR","")</f>
        <v/>
      </c>
      <c r="E88" s="52" t="str">
        <f t="shared" ref="E88:H88" si="3">IF(SUM(E84:E87)&lt;&gt;E83,"ERROR","")</f>
        <v/>
      </c>
      <c r="F88" s="52" t="str">
        <f t="shared" si="3"/>
        <v/>
      </c>
      <c r="G88" s="52" t="str">
        <f t="shared" si="3"/>
        <v/>
      </c>
      <c r="H88" s="52" t="str">
        <f t="shared" si="3"/>
        <v/>
      </c>
    </row>
    <row r="89" spans="1:8" s="38" customFormat="1">
      <c r="A89" s="70"/>
      <c r="B89" s="71" t="s">
        <v>132</v>
      </c>
      <c r="C89" s="24"/>
      <c r="D89" s="55">
        <f>D83</f>
        <v>0</v>
      </c>
      <c r="E89" s="55">
        <f t="shared" ref="E89:H89" si="4">E83</f>
        <v>0</v>
      </c>
      <c r="F89" s="55">
        <f t="shared" si="4"/>
        <v>0</v>
      </c>
      <c r="G89" s="55">
        <f t="shared" si="4"/>
        <v>0</v>
      </c>
      <c r="H89" s="55">
        <f t="shared" si="4"/>
        <v>0</v>
      </c>
    </row>
    <row r="90" spans="1:8" s="38" customFormat="1">
      <c r="A90" s="70"/>
      <c r="B90" s="70"/>
      <c r="C90" s="24"/>
      <c r="D90" s="25"/>
      <c r="E90" s="25"/>
      <c r="F90" s="25"/>
      <c r="G90" s="25"/>
      <c r="H90" s="25"/>
    </row>
    <row r="91" spans="1:8" s="38" customFormat="1">
      <c r="A91" s="70"/>
      <c r="B91" s="71" t="s">
        <v>133</v>
      </c>
      <c r="C91" s="71"/>
      <c r="D91" s="71"/>
      <c r="E91" s="71"/>
      <c r="F91" s="2"/>
      <c r="G91" s="2"/>
      <c r="H91" s="70"/>
    </row>
    <row r="92" spans="1:8" s="38" customFormat="1" ht="24.95" customHeight="1">
      <c r="B92" s="108" t="s">
        <v>138</v>
      </c>
      <c r="C92" s="108"/>
      <c r="D92" s="108"/>
      <c r="E92" s="108"/>
      <c r="F92" s="108"/>
      <c r="G92" s="108"/>
      <c r="H92" s="108"/>
    </row>
    <row r="93" spans="1:8" s="38" customFormat="1" ht="24.95" customHeight="1">
      <c r="B93" s="108"/>
      <c r="C93" s="108"/>
      <c r="D93" s="108"/>
      <c r="E93" s="108"/>
      <c r="F93" s="108"/>
      <c r="G93" s="108"/>
      <c r="H93" s="108"/>
    </row>
    <row r="94" spans="1:8" s="38" customFormat="1" ht="24.95" customHeight="1">
      <c r="B94" s="108"/>
      <c r="C94" s="108"/>
      <c r="D94" s="108"/>
      <c r="E94" s="108"/>
      <c r="F94" s="108"/>
      <c r="G94" s="108"/>
      <c r="H94" s="108"/>
    </row>
    <row r="95" spans="1:8" s="38" customFormat="1">
      <c r="A95" s="70"/>
      <c r="B95" s="11"/>
      <c r="C95" s="11"/>
      <c r="D95" s="11"/>
      <c r="E95" s="11"/>
      <c r="F95" s="11"/>
      <c r="G95" s="11"/>
      <c r="H95" s="11"/>
    </row>
    <row r="96" spans="1:8">
      <c r="A96" s="35" t="s">
        <v>136</v>
      </c>
      <c r="B96" s="35"/>
      <c r="C96" s="35"/>
      <c r="D96" s="36"/>
      <c r="E96" s="36"/>
      <c r="F96" s="36"/>
      <c r="G96" s="36"/>
      <c r="H96" s="36"/>
    </row>
    <row r="97" spans="1:8" ht="25.5">
      <c r="A97" s="70"/>
      <c r="B97" s="71"/>
      <c r="C97" s="71"/>
      <c r="D97" s="59" t="s">
        <v>7</v>
      </c>
      <c r="E97" s="60" t="s">
        <v>8</v>
      </c>
      <c r="F97" s="60" t="s">
        <v>9</v>
      </c>
      <c r="G97" s="60" t="s">
        <v>68</v>
      </c>
      <c r="H97" s="60" t="s">
        <v>69</v>
      </c>
    </row>
    <row r="98" spans="1:8">
      <c r="A98" s="20">
        <v>5.0999999999999996</v>
      </c>
      <c r="B98" s="20" t="s">
        <v>11</v>
      </c>
      <c r="C98" s="20"/>
      <c r="D98" s="56">
        <f>D52+D73</f>
        <v>0</v>
      </c>
      <c r="E98" s="56">
        <f t="shared" ref="E98:H98" si="5">E52+E73</f>
        <v>0</v>
      </c>
      <c r="F98" s="56">
        <f t="shared" si="5"/>
        <v>0</v>
      </c>
      <c r="G98" s="56">
        <f t="shared" si="5"/>
        <v>0</v>
      </c>
      <c r="H98" s="56">
        <f t="shared" si="5"/>
        <v>0</v>
      </c>
    </row>
    <row r="99" spans="1:8">
      <c r="A99" s="5"/>
      <c r="D99" s="8"/>
      <c r="E99" s="8"/>
      <c r="F99" s="8"/>
      <c r="G99" s="70"/>
      <c r="H99" s="70"/>
    </row>
    <row r="100" spans="1:8">
      <c r="A100" s="5"/>
      <c r="D100" s="6"/>
      <c r="E100" s="6"/>
      <c r="F100" s="6"/>
    </row>
    <row r="101" spans="1:8">
      <c r="A101" s="5"/>
      <c r="D101" s="7"/>
    </row>
    <row r="103" spans="1:8">
      <c r="A103" s="106"/>
      <c r="B103" s="106"/>
      <c r="C103" s="106"/>
      <c r="D103" s="106"/>
      <c r="E103" s="106"/>
      <c r="F103" s="106"/>
      <c r="G103" s="106"/>
    </row>
  </sheetData>
  <sheetProtection algorithmName="SHA-512" hashValue="UZ+TJxQFW0FpguMziH0RyYyAAbqqk0XRKh2WulGqYiwYsUuqg9GEpOEeLyMFE0WJigYjJDZNcsCzOnwh+9JbfA==" saltValue="E47aE2H9B9QW9WCxxQtW0A==" spinCount="100000" sheet="1" objects="1" scenarios="1"/>
  <mergeCells count="23">
    <mergeCell ref="A10:H10"/>
    <mergeCell ref="A9:H9"/>
    <mergeCell ref="B93:H93"/>
    <mergeCell ref="B30:H30"/>
    <mergeCell ref="B55:H55"/>
    <mergeCell ref="B76:H76"/>
    <mergeCell ref="B92:H92"/>
    <mergeCell ref="A7:H7"/>
    <mergeCell ref="A103:G103"/>
    <mergeCell ref="A13:G13"/>
    <mergeCell ref="B29:E29"/>
    <mergeCell ref="A35:H35"/>
    <mergeCell ref="A60:H60"/>
    <mergeCell ref="B77:H77"/>
    <mergeCell ref="B78:H78"/>
    <mergeCell ref="B56:H56"/>
    <mergeCell ref="B57:H57"/>
    <mergeCell ref="B31:H31"/>
    <mergeCell ref="B32:H32"/>
    <mergeCell ref="A81:G81"/>
    <mergeCell ref="B94:H94"/>
    <mergeCell ref="A11:H11"/>
    <mergeCell ref="A8:H8"/>
  </mergeCells>
  <pageMargins left="0.7" right="0.7" top="0.75" bottom="0.75" header="0.3" footer="0.3"/>
  <pageSetup scale="59" fitToHeight="0" orientation="landscape" r:id="rId1"/>
  <rowBreaks count="2" manualBreakCount="2">
    <brk id="33" max="7" man="1"/>
    <brk id="7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18"/>
  <sheetViews>
    <sheetView showGridLines="0" zoomScaleNormal="100" workbookViewId="0"/>
  </sheetViews>
  <sheetFormatPr defaultColWidth="9.28515625" defaultRowHeight="12.75"/>
  <cols>
    <col min="1" max="1" width="16" style="15" customWidth="1"/>
    <col min="2" max="2" width="47" style="5" customWidth="1"/>
    <col min="3" max="3" width="77.42578125" style="5" customWidth="1"/>
    <col min="4" max="4" width="15.28515625" style="15" customWidth="1"/>
    <col min="5" max="8" width="13.7109375" style="15" customWidth="1"/>
    <col min="9" max="9" width="17" style="15" customWidth="1"/>
    <col min="10" max="16384" width="9.28515625" style="15"/>
  </cols>
  <sheetData>
    <row r="1" spans="1:8">
      <c r="A1" s="1" t="s">
        <v>112</v>
      </c>
      <c r="B1" s="1"/>
      <c r="C1" s="1"/>
    </row>
    <row r="2" spans="1:8">
      <c r="A2" s="20" t="s">
        <v>174</v>
      </c>
      <c r="B2" s="40">
        <f>TOC!B9</f>
        <v>0</v>
      </c>
      <c r="C2" s="11"/>
      <c r="D2" s="2"/>
    </row>
    <row r="3" spans="1:8">
      <c r="A3" s="42" t="s">
        <v>114</v>
      </c>
      <c r="B3" s="41" t="str">
        <f>TOC!B8</f>
        <v>Pharmacy 2022</v>
      </c>
      <c r="C3" s="11"/>
      <c r="D3" s="2"/>
      <c r="E3" s="2"/>
    </row>
    <row r="4" spans="1:8" s="44" customFormat="1" ht="38.25">
      <c r="A4" s="43" t="s">
        <v>139</v>
      </c>
      <c r="B4" s="96"/>
      <c r="C4" s="11"/>
      <c r="D4" s="2"/>
      <c r="E4" s="2"/>
    </row>
    <row r="5" spans="1:8" s="28" customFormat="1" ht="38.25">
      <c r="A5" s="43" t="s">
        <v>115</v>
      </c>
      <c r="B5" s="96"/>
      <c r="C5" s="11"/>
      <c r="D5" s="2"/>
      <c r="E5" s="2"/>
    </row>
    <row r="6" spans="1:8">
      <c r="A6" s="10"/>
      <c r="B6" s="11"/>
      <c r="C6" s="11"/>
      <c r="D6" s="2"/>
      <c r="E6" s="2"/>
      <c r="F6" s="70"/>
      <c r="G6" s="70"/>
      <c r="H6" s="70"/>
    </row>
    <row r="7" spans="1:8" ht="34.5" customHeight="1">
      <c r="A7" s="106" t="s">
        <v>182</v>
      </c>
      <c r="B7" s="106"/>
      <c r="C7" s="106"/>
      <c r="D7" s="106"/>
      <c r="E7" s="106"/>
      <c r="F7" s="106"/>
      <c r="G7" s="106"/>
      <c r="H7" s="106"/>
    </row>
    <row r="8" spans="1:8" ht="22.5" customHeight="1">
      <c r="A8" s="106" t="s">
        <v>108</v>
      </c>
      <c r="B8" s="106"/>
      <c r="C8" s="106"/>
      <c r="D8" s="106"/>
      <c r="E8" s="106"/>
      <c r="F8" s="106"/>
      <c r="G8" s="106"/>
      <c r="H8" s="106"/>
    </row>
    <row r="9" spans="1:8" ht="22.9" customHeight="1">
      <c r="A9" s="106" t="s">
        <v>95</v>
      </c>
      <c r="B9" s="106"/>
      <c r="C9" s="106"/>
      <c r="D9" s="106"/>
      <c r="E9" s="106"/>
      <c r="F9" s="106"/>
      <c r="G9" s="106"/>
      <c r="H9" s="106"/>
    </row>
    <row r="10" spans="1:8" ht="52.9" customHeight="1">
      <c r="A10" s="106" t="s">
        <v>183</v>
      </c>
      <c r="B10" s="106"/>
      <c r="C10" s="106"/>
      <c r="D10" s="106"/>
      <c r="E10" s="106"/>
      <c r="F10" s="106"/>
      <c r="G10" s="106"/>
      <c r="H10" s="106"/>
    </row>
    <row r="11" spans="1:8" s="23" customFormat="1" ht="57.6" customHeight="1">
      <c r="A11" s="109" t="s">
        <v>106</v>
      </c>
      <c r="B11" s="109"/>
      <c r="C11" s="109"/>
      <c r="D11" s="109"/>
      <c r="E11" s="109"/>
      <c r="F11" s="109"/>
      <c r="G11" s="109"/>
      <c r="H11" s="109"/>
    </row>
    <row r="12" spans="1:8">
      <c r="A12" s="35" t="s">
        <v>22</v>
      </c>
      <c r="B12" s="35"/>
      <c r="C12" s="35"/>
      <c r="D12" s="36"/>
      <c r="E12" s="36"/>
      <c r="F12" s="36"/>
      <c r="G12" s="36"/>
      <c r="H12" s="36"/>
    </row>
    <row r="13" spans="1:8" ht="21.75" customHeight="1">
      <c r="A13" s="106" t="s">
        <v>184</v>
      </c>
      <c r="B13" s="106"/>
      <c r="C13" s="106"/>
      <c r="D13" s="106"/>
      <c r="E13" s="106"/>
      <c r="F13" s="106"/>
      <c r="G13" s="106"/>
      <c r="H13" s="70"/>
    </row>
    <row r="14" spans="1:8" ht="39" customHeight="1">
      <c r="A14" s="70"/>
      <c r="D14" s="60" t="s">
        <v>162</v>
      </c>
      <c r="E14" s="70"/>
      <c r="F14" s="70"/>
      <c r="G14" s="70"/>
      <c r="H14" s="70"/>
    </row>
    <row r="15" spans="1:8">
      <c r="A15" s="71"/>
      <c r="B15" s="71"/>
      <c r="C15" s="71"/>
      <c r="D15" s="70"/>
      <c r="E15" s="70"/>
      <c r="F15" s="70"/>
      <c r="G15" s="70"/>
      <c r="H15" s="70"/>
    </row>
    <row r="16" spans="1:8">
      <c r="A16" s="20">
        <v>1.1000000000000001</v>
      </c>
      <c r="B16" s="20" t="s">
        <v>155</v>
      </c>
      <c r="C16" s="20" t="s">
        <v>62</v>
      </c>
      <c r="D16" s="62">
        <v>0</v>
      </c>
      <c r="E16" s="5"/>
    </row>
    <row r="17" spans="1:8">
      <c r="A17" s="18" t="s">
        <v>0</v>
      </c>
      <c r="B17" s="18" t="s">
        <v>32</v>
      </c>
      <c r="C17" s="92" t="s">
        <v>152</v>
      </c>
      <c r="D17" s="51">
        <v>0</v>
      </c>
      <c r="E17" s="5"/>
      <c r="H17" s="17"/>
    </row>
    <row r="18" spans="1:8" ht="51">
      <c r="A18" s="19" t="s">
        <v>1</v>
      </c>
      <c r="B18" s="18" t="s">
        <v>55</v>
      </c>
      <c r="C18" s="92" t="s">
        <v>96</v>
      </c>
      <c r="D18" s="51">
        <v>0</v>
      </c>
      <c r="F18" s="9"/>
      <c r="H18" s="17"/>
    </row>
    <row r="19" spans="1:8" ht="38.25">
      <c r="A19" s="19" t="s">
        <v>2</v>
      </c>
      <c r="B19" s="18" t="s">
        <v>54</v>
      </c>
      <c r="C19" s="92" t="s">
        <v>63</v>
      </c>
      <c r="D19" s="51">
        <v>0</v>
      </c>
      <c r="F19" s="9"/>
      <c r="H19" s="17"/>
    </row>
    <row r="20" spans="1:8">
      <c r="A20" s="19" t="s">
        <v>3</v>
      </c>
      <c r="B20" s="18" t="s">
        <v>48</v>
      </c>
      <c r="C20" s="92" t="s">
        <v>64</v>
      </c>
      <c r="D20" s="51">
        <v>0</v>
      </c>
      <c r="F20" s="9"/>
      <c r="H20" s="17"/>
    </row>
    <row r="21" spans="1:8">
      <c r="A21" s="19" t="s">
        <v>4</v>
      </c>
      <c r="B21" s="18" t="s">
        <v>49</v>
      </c>
      <c r="C21" s="92" t="s">
        <v>65</v>
      </c>
      <c r="D21" s="51">
        <v>0</v>
      </c>
      <c r="F21" s="9"/>
      <c r="H21" s="17"/>
    </row>
    <row r="22" spans="1:8">
      <c r="A22" s="19" t="s">
        <v>5</v>
      </c>
      <c r="B22" s="18" t="s">
        <v>50</v>
      </c>
      <c r="C22" s="92" t="s">
        <v>66</v>
      </c>
      <c r="D22" s="51">
        <v>0</v>
      </c>
      <c r="F22" s="9"/>
      <c r="H22" s="17"/>
    </row>
    <row r="23" spans="1:8" ht="26.25">
      <c r="A23" s="19" t="s">
        <v>10</v>
      </c>
      <c r="B23" s="18" t="s">
        <v>59</v>
      </c>
      <c r="C23" s="92" t="s">
        <v>70</v>
      </c>
      <c r="D23" s="51">
        <v>0</v>
      </c>
      <c r="F23" s="9"/>
      <c r="H23" s="17"/>
    </row>
    <row r="24" spans="1:8" ht="38.25">
      <c r="A24" s="19" t="s">
        <v>51</v>
      </c>
      <c r="B24" s="18" t="s">
        <v>60</v>
      </c>
      <c r="C24" s="92" t="s">
        <v>71</v>
      </c>
      <c r="D24" s="51">
        <v>0</v>
      </c>
      <c r="F24" s="9"/>
      <c r="H24" s="17"/>
    </row>
    <row r="25" spans="1:8">
      <c r="A25" s="19" t="s">
        <v>52</v>
      </c>
      <c r="B25" s="18" t="s">
        <v>53</v>
      </c>
      <c r="C25" s="92" t="s">
        <v>67</v>
      </c>
      <c r="D25" s="51">
        <v>0</v>
      </c>
      <c r="E25" s="9"/>
      <c r="F25" s="9"/>
      <c r="H25" s="17"/>
    </row>
    <row r="26" spans="1:8" s="22" customFormat="1">
      <c r="A26" s="27"/>
      <c r="B26" s="26"/>
      <c r="C26" s="24" t="s">
        <v>103</v>
      </c>
      <c r="D26" s="52" t="str">
        <f>IF(SUM(D17:D25)&lt;&gt;D16,"ERROR","")</f>
        <v/>
      </c>
      <c r="E26" s="93"/>
      <c r="F26" s="93"/>
      <c r="G26" s="70"/>
      <c r="H26" s="94"/>
    </row>
    <row r="27" spans="1:8">
      <c r="A27" s="70"/>
      <c r="B27" s="71" t="s">
        <v>23</v>
      </c>
      <c r="C27" s="71"/>
      <c r="D27" s="53">
        <f>D16</f>
        <v>0</v>
      </c>
      <c r="E27" s="70"/>
      <c r="F27" s="70"/>
      <c r="G27" s="70"/>
      <c r="H27" s="70"/>
    </row>
    <row r="28" spans="1:8">
      <c r="A28" s="70"/>
      <c r="B28" s="71"/>
      <c r="C28" s="71"/>
      <c r="D28" s="4"/>
      <c r="E28" s="70"/>
      <c r="F28" s="70"/>
      <c r="G28" s="70"/>
      <c r="H28" s="70"/>
    </row>
    <row r="29" spans="1:8">
      <c r="A29" s="70"/>
      <c r="B29" s="107" t="s">
        <v>24</v>
      </c>
      <c r="C29" s="107"/>
      <c r="D29" s="107"/>
      <c r="E29" s="107"/>
      <c r="F29" s="2"/>
      <c r="G29" s="2"/>
      <c r="H29" s="70"/>
    </row>
    <row r="30" spans="1:8" ht="24.95" customHeight="1">
      <c r="B30" s="108" t="s">
        <v>26</v>
      </c>
      <c r="C30" s="108"/>
      <c r="D30" s="108"/>
      <c r="E30" s="108"/>
      <c r="F30" s="108"/>
      <c r="G30" s="108"/>
      <c r="H30" s="108"/>
    </row>
    <row r="31" spans="1:8" ht="24.95" customHeight="1">
      <c r="B31" s="108"/>
      <c r="C31" s="108"/>
      <c r="D31" s="108"/>
      <c r="E31" s="108"/>
      <c r="F31" s="108"/>
      <c r="G31" s="108"/>
      <c r="H31" s="108"/>
    </row>
    <row r="32" spans="1:8" ht="24.95" customHeight="1">
      <c r="B32" s="108"/>
      <c r="C32" s="108"/>
      <c r="D32" s="108"/>
      <c r="E32" s="108"/>
      <c r="F32" s="108"/>
      <c r="G32" s="108"/>
      <c r="H32" s="108"/>
    </row>
    <row r="33" spans="1:10">
      <c r="A33" s="70"/>
      <c r="D33" s="70"/>
      <c r="E33" s="70"/>
      <c r="F33" s="70"/>
      <c r="G33" s="70"/>
      <c r="H33" s="70"/>
    </row>
    <row r="34" spans="1:10">
      <c r="A34" s="35" t="s">
        <v>175</v>
      </c>
      <c r="B34" s="35"/>
      <c r="C34" s="35"/>
      <c r="D34" s="36"/>
      <c r="E34" s="36"/>
      <c r="F34" s="36"/>
      <c r="G34" s="36"/>
      <c r="H34" s="36"/>
    </row>
    <row r="35" spans="1:10" ht="32.25" customHeight="1">
      <c r="A35" s="106" t="s">
        <v>141</v>
      </c>
      <c r="B35" s="106"/>
      <c r="C35" s="106"/>
      <c r="D35" s="106"/>
      <c r="E35" s="106"/>
      <c r="F35" s="106"/>
      <c r="G35" s="106"/>
      <c r="H35" s="106"/>
    </row>
    <row r="36" spans="1:10">
      <c r="A36" s="70"/>
      <c r="B36" s="14"/>
      <c r="C36" s="14" t="s">
        <v>110</v>
      </c>
      <c r="D36" s="49">
        <f>'2. PBM &amp; Rebate Worksheet'!D36</f>
        <v>16438172</v>
      </c>
      <c r="E36" s="49">
        <f>'2. PBM &amp; Rebate Worksheet'!E36</f>
        <v>16282788</v>
      </c>
      <c r="F36" s="49">
        <f>'2. PBM &amp; Rebate Worksheet'!F36</f>
        <v>16942361</v>
      </c>
      <c r="G36" s="49">
        <f>'2. PBM &amp; Rebate Worksheet'!G36</f>
        <v>16942361</v>
      </c>
      <c r="H36" s="49">
        <f>'2. PBM &amp; Rebate Worksheet'!H36</f>
        <v>16942361</v>
      </c>
    </row>
    <row r="37" spans="1:10" ht="25.5">
      <c r="A37" s="70"/>
      <c r="D37" s="59" t="s">
        <v>7</v>
      </c>
      <c r="E37" s="60" t="s">
        <v>8</v>
      </c>
      <c r="F37" s="60" t="s">
        <v>9</v>
      </c>
      <c r="G37" s="60" t="s">
        <v>68</v>
      </c>
      <c r="H37" s="60" t="s">
        <v>69</v>
      </c>
    </row>
    <row r="38" spans="1:10" ht="25.5">
      <c r="A38" s="21">
        <v>2.1</v>
      </c>
      <c r="B38" s="21" t="s">
        <v>47</v>
      </c>
      <c r="C38" s="20" t="s">
        <v>62</v>
      </c>
      <c r="D38" s="63">
        <v>0</v>
      </c>
      <c r="E38" s="63">
        <v>0</v>
      </c>
      <c r="F38" s="63">
        <v>0</v>
      </c>
      <c r="G38" s="63">
        <v>0</v>
      </c>
      <c r="H38" s="63">
        <v>0</v>
      </c>
      <c r="I38" s="2"/>
      <c r="J38" s="12"/>
    </row>
    <row r="39" spans="1:10" s="61" customFormat="1">
      <c r="A39" s="19" t="s">
        <v>17</v>
      </c>
      <c r="B39" s="19" t="s">
        <v>159</v>
      </c>
      <c r="C39" s="18" t="s">
        <v>161</v>
      </c>
      <c r="D39" s="51">
        <v>0</v>
      </c>
      <c r="E39" s="51">
        <v>0</v>
      </c>
      <c r="F39" s="51">
        <v>0</v>
      </c>
      <c r="G39" s="51">
        <v>0</v>
      </c>
      <c r="H39" s="51">
        <v>0</v>
      </c>
      <c r="J39" s="12"/>
    </row>
    <row r="40" spans="1:10">
      <c r="A40" s="19" t="s">
        <v>18</v>
      </c>
      <c r="B40" s="18" t="s">
        <v>81</v>
      </c>
      <c r="C40" s="18" t="s">
        <v>72</v>
      </c>
      <c r="D40" s="51">
        <v>0</v>
      </c>
      <c r="E40" s="51">
        <v>0</v>
      </c>
      <c r="F40" s="51">
        <v>0</v>
      </c>
      <c r="G40" s="51">
        <v>0</v>
      </c>
      <c r="H40" s="51">
        <v>0</v>
      </c>
    </row>
    <row r="41" spans="1:10">
      <c r="A41" s="19" t="s">
        <v>19</v>
      </c>
      <c r="B41" s="18" t="s">
        <v>82</v>
      </c>
      <c r="C41" s="18" t="s">
        <v>73</v>
      </c>
      <c r="D41" s="51">
        <v>0</v>
      </c>
      <c r="E41" s="51">
        <v>0</v>
      </c>
      <c r="F41" s="51">
        <v>0</v>
      </c>
      <c r="G41" s="51">
        <v>0</v>
      </c>
      <c r="H41" s="51">
        <v>0</v>
      </c>
    </row>
    <row r="42" spans="1:10">
      <c r="A42" s="19" t="s">
        <v>20</v>
      </c>
      <c r="B42" s="18" t="s">
        <v>83</v>
      </c>
      <c r="C42" s="18" t="s">
        <v>74</v>
      </c>
      <c r="D42" s="51">
        <v>0</v>
      </c>
      <c r="E42" s="51">
        <v>0</v>
      </c>
      <c r="F42" s="51">
        <v>0</v>
      </c>
      <c r="G42" s="51">
        <v>0</v>
      </c>
      <c r="H42" s="51">
        <v>0</v>
      </c>
    </row>
    <row r="43" spans="1:10">
      <c r="A43" s="19" t="s">
        <v>21</v>
      </c>
      <c r="B43" s="18" t="s">
        <v>143</v>
      </c>
      <c r="C43" s="18" t="s">
        <v>75</v>
      </c>
      <c r="D43" s="51">
        <v>0</v>
      </c>
      <c r="E43" s="51">
        <v>0</v>
      </c>
      <c r="F43" s="51">
        <v>0</v>
      </c>
      <c r="G43" s="51">
        <v>0</v>
      </c>
      <c r="H43" s="51">
        <v>0</v>
      </c>
      <c r="J43" s="3"/>
    </row>
    <row r="44" spans="1:10">
      <c r="A44" s="19" t="s">
        <v>33</v>
      </c>
      <c r="B44" s="18" t="s">
        <v>84</v>
      </c>
      <c r="C44" s="18" t="s">
        <v>76</v>
      </c>
      <c r="D44" s="51">
        <v>0</v>
      </c>
      <c r="E44" s="51">
        <v>0</v>
      </c>
      <c r="F44" s="51">
        <v>0</v>
      </c>
      <c r="G44" s="51">
        <v>0</v>
      </c>
      <c r="H44" s="51">
        <v>0</v>
      </c>
      <c r="J44" s="3"/>
    </row>
    <row r="45" spans="1:10">
      <c r="A45" s="19" t="s">
        <v>34</v>
      </c>
      <c r="B45" s="18" t="s">
        <v>85</v>
      </c>
      <c r="C45" s="18" t="s">
        <v>77</v>
      </c>
      <c r="D45" s="51">
        <v>0</v>
      </c>
      <c r="E45" s="51">
        <v>0</v>
      </c>
      <c r="F45" s="51">
        <v>0</v>
      </c>
      <c r="G45" s="51">
        <v>0</v>
      </c>
      <c r="H45" s="51">
        <v>0</v>
      </c>
      <c r="J45" s="3"/>
    </row>
    <row r="46" spans="1:10">
      <c r="A46" s="19" t="s">
        <v>35</v>
      </c>
      <c r="B46" s="19" t="s">
        <v>144</v>
      </c>
      <c r="C46" s="18" t="s">
        <v>148</v>
      </c>
      <c r="D46" s="51">
        <v>0</v>
      </c>
      <c r="E46" s="51">
        <v>0</v>
      </c>
      <c r="F46" s="51">
        <v>0</v>
      </c>
      <c r="G46" s="51">
        <v>0</v>
      </c>
      <c r="H46" s="51">
        <v>0</v>
      </c>
      <c r="J46" s="3"/>
    </row>
    <row r="47" spans="1:10">
      <c r="A47" s="19" t="s">
        <v>36</v>
      </c>
      <c r="B47" s="18" t="s">
        <v>86</v>
      </c>
      <c r="C47" s="18" t="s">
        <v>79</v>
      </c>
      <c r="D47" s="51">
        <v>0</v>
      </c>
      <c r="E47" s="51">
        <v>0</v>
      </c>
      <c r="F47" s="51">
        <v>0</v>
      </c>
      <c r="G47" s="51">
        <v>0</v>
      </c>
      <c r="H47" s="51">
        <v>0</v>
      </c>
      <c r="J47" s="3"/>
    </row>
    <row r="48" spans="1:10">
      <c r="A48" s="19" t="s">
        <v>37</v>
      </c>
      <c r="B48" s="18" t="s">
        <v>145</v>
      </c>
      <c r="C48" s="18" t="s">
        <v>80</v>
      </c>
      <c r="D48" s="51">
        <v>0</v>
      </c>
      <c r="E48" s="51">
        <v>0</v>
      </c>
      <c r="F48" s="51">
        <v>0</v>
      </c>
      <c r="G48" s="51">
        <v>0</v>
      </c>
      <c r="H48" s="51">
        <v>0</v>
      </c>
      <c r="J48" s="3"/>
    </row>
    <row r="49" spans="1:10" s="45" customFormat="1">
      <c r="A49" s="19" t="s">
        <v>149</v>
      </c>
      <c r="B49" s="18" t="s">
        <v>87</v>
      </c>
      <c r="C49" s="18" t="s">
        <v>147</v>
      </c>
      <c r="D49" s="51">
        <v>0</v>
      </c>
      <c r="E49" s="51">
        <v>0</v>
      </c>
      <c r="F49" s="51">
        <v>0</v>
      </c>
      <c r="G49" s="51">
        <v>0</v>
      </c>
      <c r="H49" s="51">
        <v>0</v>
      </c>
      <c r="J49" s="3"/>
    </row>
    <row r="50" spans="1:10">
      <c r="A50" s="19" t="s">
        <v>160</v>
      </c>
      <c r="B50" s="18" t="s">
        <v>88</v>
      </c>
      <c r="C50" s="18" t="s">
        <v>146</v>
      </c>
      <c r="D50" s="51">
        <v>0</v>
      </c>
      <c r="E50" s="51">
        <v>0</v>
      </c>
      <c r="F50" s="51">
        <v>0</v>
      </c>
      <c r="G50" s="51">
        <v>0</v>
      </c>
      <c r="H50" s="51">
        <v>0</v>
      </c>
      <c r="J50" s="3"/>
    </row>
    <row r="51" spans="1:10" s="22" customFormat="1">
      <c r="A51" s="27"/>
      <c r="B51" s="26"/>
      <c r="C51" s="24" t="s">
        <v>103</v>
      </c>
      <c r="D51" s="52" t="str">
        <f>IF(SUM(D39:D50)&lt;&gt;D38,"ERROR","")</f>
        <v/>
      </c>
      <c r="E51" s="52" t="str">
        <f t="shared" ref="E51:H51" si="0">IF(SUM(E39:E50)&lt;&gt;E38,"ERROR","")</f>
        <v/>
      </c>
      <c r="F51" s="52" t="str">
        <f t="shared" si="0"/>
        <v/>
      </c>
      <c r="G51" s="52" t="str">
        <f t="shared" si="0"/>
        <v/>
      </c>
      <c r="H51" s="52" t="str">
        <f t="shared" si="0"/>
        <v/>
      </c>
      <c r="J51" s="3"/>
    </row>
    <row r="52" spans="1:10">
      <c r="A52" s="70"/>
      <c r="B52" s="71" t="s">
        <v>89</v>
      </c>
      <c r="C52" s="71"/>
      <c r="D52" s="53">
        <f>D38*D36</f>
        <v>0</v>
      </c>
      <c r="E52" s="53">
        <f>E38*E36</f>
        <v>0</v>
      </c>
      <c r="F52" s="53">
        <f>F38*F36</f>
        <v>0</v>
      </c>
      <c r="G52" s="53">
        <f>G38*G36</f>
        <v>0</v>
      </c>
      <c r="H52" s="53">
        <f>H38*H36</f>
        <v>0</v>
      </c>
    </row>
    <row r="53" spans="1:10">
      <c r="A53" s="70"/>
      <c r="B53" s="71"/>
      <c r="C53" s="71"/>
      <c r="D53" s="8"/>
      <c r="E53" s="8"/>
      <c r="F53" s="8"/>
      <c r="G53" s="8"/>
      <c r="H53" s="8"/>
    </row>
    <row r="54" spans="1:10">
      <c r="A54" s="70"/>
      <c r="B54" s="71" t="s">
        <v>164</v>
      </c>
      <c r="C54" s="71"/>
      <c r="D54" s="71"/>
      <c r="E54" s="71"/>
      <c r="F54" s="2"/>
      <c r="G54" s="2"/>
      <c r="H54" s="70"/>
    </row>
    <row r="55" spans="1:10" s="72" customFormat="1" ht="24.95" customHeight="1">
      <c r="B55" s="108" t="s">
        <v>45</v>
      </c>
      <c r="C55" s="108"/>
      <c r="D55" s="108"/>
      <c r="E55" s="108"/>
      <c r="F55" s="108"/>
      <c r="G55" s="108"/>
      <c r="H55" s="108"/>
    </row>
    <row r="56" spans="1:10" s="72" customFormat="1" ht="24.95" customHeight="1">
      <c r="B56" s="108"/>
      <c r="C56" s="108"/>
      <c r="D56" s="108"/>
      <c r="E56" s="108"/>
      <c r="F56" s="108"/>
      <c r="G56" s="108"/>
      <c r="H56" s="108"/>
    </row>
    <row r="57" spans="1:10" s="72" customFormat="1" ht="24.95" customHeight="1">
      <c r="B57" s="108"/>
      <c r="C57" s="108"/>
      <c r="D57" s="108"/>
      <c r="E57" s="108"/>
      <c r="F57" s="108"/>
      <c r="G57" s="108"/>
      <c r="H57" s="108"/>
    </row>
    <row r="58" spans="1:10">
      <c r="A58" s="70"/>
      <c r="D58" s="70"/>
      <c r="E58" s="70"/>
      <c r="F58" s="70"/>
      <c r="G58" s="70"/>
      <c r="H58" s="70"/>
    </row>
    <row r="59" spans="1:10">
      <c r="A59" s="70"/>
      <c r="D59" s="70"/>
      <c r="E59" s="70"/>
      <c r="F59" s="70"/>
      <c r="G59" s="70"/>
      <c r="H59" s="70"/>
    </row>
    <row r="60" spans="1:10">
      <c r="A60" s="35" t="s">
        <v>25</v>
      </c>
      <c r="B60" s="35"/>
      <c r="C60" s="35"/>
      <c r="D60" s="36"/>
      <c r="E60" s="36"/>
      <c r="F60" s="36"/>
      <c r="G60" s="36"/>
      <c r="H60" s="36"/>
    </row>
    <row r="61" spans="1:10" ht="25.5">
      <c r="A61" s="70"/>
      <c r="B61" s="71"/>
      <c r="C61" s="71"/>
      <c r="D61" s="59" t="s">
        <v>7</v>
      </c>
      <c r="E61" s="60" t="s">
        <v>8</v>
      </c>
      <c r="F61" s="60" t="s">
        <v>9</v>
      </c>
      <c r="G61" s="60" t="s">
        <v>68</v>
      </c>
      <c r="H61" s="60" t="s">
        <v>69</v>
      </c>
    </row>
    <row r="62" spans="1:10">
      <c r="A62" s="20">
        <v>3.1</v>
      </c>
      <c r="B62" s="20" t="s">
        <v>11</v>
      </c>
      <c r="C62" s="20"/>
      <c r="D62" s="56">
        <f>D52</f>
        <v>0</v>
      </c>
      <c r="E62" s="56">
        <f>E52</f>
        <v>0</v>
      </c>
      <c r="F62" s="56">
        <f>F52</f>
        <v>0</v>
      </c>
      <c r="G62" s="56">
        <f>G52</f>
        <v>0</v>
      </c>
      <c r="H62" s="56">
        <f>H52</f>
        <v>0</v>
      </c>
    </row>
    <row r="63" spans="1:10" s="22" customFormat="1">
      <c r="A63" s="26"/>
      <c r="B63" s="26"/>
      <c r="C63" s="24"/>
      <c r="D63" s="25"/>
      <c r="E63" s="25"/>
      <c r="F63" s="25"/>
      <c r="G63" s="25"/>
      <c r="H63" s="25"/>
      <c r="I63" s="70"/>
    </row>
    <row r="64" spans="1:10">
      <c r="A64" s="5"/>
      <c r="C64" s="24"/>
      <c r="D64" s="58"/>
      <c r="E64" s="58"/>
      <c r="F64" s="58"/>
      <c r="G64" s="58"/>
      <c r="H64" s="58"/>
      <c r="I64" s="70"/>
    </row>
    <row r="65" spans="1:9">
      <c r="A65" s="5"/>
      <c r="D65" s="8"/>
      <c r="E65" s="8"/>
      <c r="F65" s="8"/>
      <c r="G65" s="70"/>
      <c r="H65" s="70"/>
      <c r="I65" s="70"/>
    </row>
    <row r="66" spans="1:9">
      <c r="A66" s="5"/>
      <c r="D66" s="6"/>
      <c r="E66" s="6"/>
      <c r="F66" s="6"/>
      <c r="G66" s="70"/>
      <c r="H66" s="70"/>
      <c r="I66" s="70"/>
    </row>
    <row r="67" spans="1:9">
      <c r="A67" s="5"/>
      <c r="D67" s="7"/>
      <c r="E67" s="70"/>
      <c r="F67" s="70"/>
      <c r="G67" s="70"/>
      <c r="H67" s="70"/>
      <c r="I67" s="70"/>
    </row>
    <row r="68" spans="1:9">
      <c r="A68" s="70"/>
      <c r="D68" s="70"/>
      <c r="E68" s="70"/>
      <c r="F68" s="70"/>
      <c r="G68" s="70"/>
      <c r="H68" s="70"/>
      <c r="I68" s="70"/>
    </row>
    <row r="69" spans="1:9">
      <c r="A69" s="106"/>
      <c r="B69" s="106"/>
      <c r="C69" s="106"/>
      <c r="D69" s="106"/>
      <c r="E69" s="106"/>
      <c r="F69" s="106"/>
      <c r="G69" s="106"/>
      <c r="H69" s="70"/>
      <c r="I69" s="70"/>
    </row>
    <row r="70" spans="1:9">
      <c r="A70" s="70"/>
      <c r="D70" s="70"/>
      <c r="E70" s="70"/>
      <c r="F70" s="70"/>
      <c r="G70" s="70"/>
      <c r="H70" s="70"/>
      <c r="I70" s="70"/>
    </row>
    <row r="71" spans="1:9">
      <c r="A71" s="70"/>
      <c r="D71" s="70"/>
      <c r="E71" s="70"/>
      <c r="F71" s="70"/>
      <c r="G71" s="70"/>
      <c r="H71" s="70"/>
      <c r="I71" s="70"/>
    </row>
    <row r="72" spans="1:9">
      <c r="A72" s="70"/>
      <c r="D72" s="70"/>
      <c r="E72" s="70"/>
      <c r="F72" s="70"/>
      <c r="G72" s="70"/>
      <c r="H72" s="70"/>
      <c r="I72" s="70"/>
    </row>
    <row r="73" spans="1:9">
      <c r="A73" s="70"/>
      <c r="D73" s="70"/>
      <c r="E73" s="70"/>
      <c r="F73" s="70"/>
      <c r="G73" s="70"/>
      <c r="H73" s="70"/>
      <c r="I73" s="70"/>
    </row>
    <row r="74" spans="1:9">
      <c r="A74" s="70"/>
      <c r="D74" s="70"/>
      <c r="E74" s="70"/>
      <c r="F74" s="70"/>
      <c r="G74" s="70"/>
      <c r="H74" s="70"/>
      <c r="I74" s="70"/>
    </row>
    <row r="75" spans="1:9">
      <c r="A75" s="70"/>
      <c r="D75" s="70"/>
      <c r="E75" s="70"/>
      <c r="F75" s="70"/>
      <c r="G75" s="70"/>
      <c r="H75" s="70"/>
      <c r="I75" s="70"/>
    </row>
    <row r="76" spans="1:9">
      <c r="A76" s="70"/>
      <c r="D76" s="70"/>
      <c r="E76" s="70"/>
      <c r="F76" s="70"/>
      <c r="G76" s="70"/>
      <c r="H76" s="70"/>
      <c r="I76" s="70"/>
    </row>
    <row r="77" spans="1:9">
      <c r="A77" s="70"/>
      <c r="D77" s="70"/>
      <c r="E77" s="70"/>
      <c r="F77" s="70"/>
      <c r="G77" s="70"/>
      <c r="H77" s="70"/>
      <c r="I77" s="70"/>
    </row>
    <row r="78" spans="1:9">
      <c r="A78" s="70"/>
      <c r="D78" s="70"/>
      <c r="E78" s="70"/>
      <c r="F78" s="70"/>
      <c r="G78" s="70"/>
      <c r="H78" s="70"/>
      <c r="I78" s="70"/>
    </row>
    <row r="79" spans="1:9">
      <c r="A79" s="70"/>
      <c r="D79" s="70"/>
      <c r="E79" s="70"/>
      <c r="F79" s="70"/>
      <c r="G79" s="70"/>
      <c r="H79" s="70"/>
      <c r="I79" s="70"/>
    </row>
    <row r="80" spans="1:9">
      <c r="A80" s="70"/>
      <c r="D80" s="70"/>
      <c r="E80" s="70"/>
      <c r="F80" s="70"/>
      <c r="G80" s="70"/>
      <c r="H80" s="70"/>
      <c r="I80" s="70"/>
    </row>
    <row r="81" spans="1:9">
      <c r="A81" s="70"/>
      <c r="D81" s="70"/>
      <c r="E81" s="70"/>
      <c r="F81" s="70"/>
      <c r="G81" s="70"/>
      <c r="H81" s="70"/>
      <c r="I81" s="70"/>
    </row>
    <row r="82" spans="1:9">
      <c r="A82" s="70"/>
      <c r="D82" s="70"/>
      <c r="E82" s="70"/>
      <c r="F82" s="70"/>
      <c r="G82" s="70"/>
      <c r="H82" s="70"/>
      <c r="I82" s="70"/>
    </row>
    <row r="83" spans="1:9">
      <c r="A83" s="70"/>
      <c r="D83" s="70"/>
      <c r="E83" s="70"/>
      <c r="F83" s="70"/>
      <c r="G83" s="70"/>
      <c r="H83" s="70"/>
      <c r="I83" s="70"/>
    </row>
    <row r="84" spans="1:9">
      <c r="A84" s="70"/>
      <c r="D84" s="70"/>
      <c r="E84" s="70"/>
      <c r="F84" s="70"/>
      <c r="G84" s="70"/>
      <c r="H84" s="70"/>
      <c r="I84" s="70"/>
    </row>
    <row r="85" spans="1:9">
      <c r="A85" s="70"/>
      <c r="D85" s="70"/>
      <c r="E85" s="70"/>
      <c r="F85" s="70"/>
      <c r="G85" s="70"/>
      <c r="H85" s="70"/>
      <c r="I85" s="70"/>
    </row>
    <row r="86" spans="1:9">
      <c r="A86" s="70"/>
      <c r="D86" s="70"/>
      <c r="E86" s="70"/>
      <c r="F86" s="70"/>
      <c r="G86" s="70"/>
      <c r="H86" s="70"/>
      <c r="I86" s="70"/>
    </row>
    <row r="87" spans="1:9">
      <c r="A87" s="70"/>
      <c r="D87" s="70"/>
      <c r="E87" s="70"/>
      <c r="F87" s="70"/>
      <c r="G87" s="70"/>
      <c r="H87" s="70"/>
      <c r="I87" s="70"/>
    </row>
    <row r="88" spans="1:9">
      <c r="A88" s="70"/>
      <c r="D88" s="70"/>
      <c r="E88" s="70"/>
      <c r="F88" s="70"/>
      <c r="G88" s="70"/>
      <c r="H88" s="70"/>
      <c r="I88" s="70"/>
    </row>
    <row r="89" spans="1:9">
      <c r="A89" s="70"/>
      <c r="D89" s="70"/>
      <c r="E89" s="70"/>
      <c r="F89" s="70"/>
      <c r="G89" s="70"/>
      <c r="H89" s="70"/>
      <c r="I89" s="70"/>
    </row>
    <row r="90" spans="1:9">
      <c r="A90" s="70"/>
      <c r="D90" s="70"/>
      <c r="E90" s="70"/>
      <c r="F90" s="70"/>
      <c r="G90" s="70"/>
      <c r="H90" s="70"/>
      <c r="I90" s="70"/>
    </row>
    <row r="91" spans="1:9">
      <c r="A91" s="70"/>
      <c r="D91" s="70"/>
      <c r="E91" s="70"/>
      <c r="F91" s="70"/>
      <c r="G91" s="70"/>
      <c r="H91" s="70"/>
      <c r="I91" s="70"/>
    </row>
    <row r="92" spans="1:9">
      <c r="A92" s="70"/>
      <c r="D92" s="70"/>
      <c r="E92" s="70"/>
      <c r="F92" s="70"/>
      <c r="G92" s="70"/>
      <c r="H92" s="70"/>
      <c r="I92" s="70"/>
    </row>
    <row r="93" spans="1:9">
      <c r="A93" s="70"/>
      <c r="D93" s="70"/>
      <c r="E93" s="70"/>
      <c r="F93" s="70"/>
      <c r="G93" s="70"/>
      <c r="H93" s="70"/>
      <c r="I93" s="70"/>
    </row>
    <row r="94" spans="1:9">
      <c r="A94" s="70"/>
      <c r="D94" s="70"/>
      <c r="E94" s="70"/>
      <c r="F94" s="70"/>
      <c r="G94" s="70"/>
      <c r="H94" s="70"/>
      <c r="I94" s="70"/>
    </row>
    <row r="95" spans="1:9">
      <c r="A95" s="70"/>
      <c r="D95" s="70"/>
      <c r="E95" s="70"/>
      <c r="F95" s="70"/>
      <c r="G95" s="70"/>
      <c r="H95" s="70"/>
      <c r="I95" s="70"/>
    </row>
    <row r="96" spans="1:9">
      <c r="A96" s="70"/>
      <c r="D96" s="70"/>
      <c r="E96" s="70"/>
      <c r="F96" s="70"/>
      <c r="G96" s="70"/>
      <c r="H96" s="70"/>
      <c r="I96" s="70"/>
    </row>
    <row r="97" spans="1:9">
      <c r="A97" s="70"/>
      <c r="D97" s="70"/>
      <c r="E97" s="70"/>
      <c r="F97" s="70"/>
      <c r="G97" s="70"/>
      <c r="H97" s="70"/>
      <c r="I97" s="70"/>
    </row>
    <row r="98" spans="1:9">
      <c r="A98" s="70"/>
      <c r="D98" s="70"/>
      <c r="E98" s="70"/>
      <c r="F98" s="70"/>
      <c r="G98" s="70"/>
      <c r="H98" s="70"/>
      <c r="I98" s="70"/>
    </row>
    <row r="99" spans="1:9">
      <c r="A99" s="70"/>
      <c r="D99" s="70"/>
      <c r="E99" s="70"/>
      <c r="F99" s="70"/>
      <c r="G99" s="70"/>
      <c r="H99" s="70"/>
      <c r="I99" s="70"/>
    </row>
    <row r="100" spans="1:9">
      <c r="A100" s="70"/>
      <c r="D100" s="70"/>
      <c r="E100" s="70"/>
      <c r="F100" s="70"/>
      <c r="G100" s="70"/>
      <c r="H100" s="70"/>
      <c r="I100" s="70"/>
    </row>
    <row r="101" spans="1:9">
      <c r="A101" s="70"/>
      <c r="D101" s="70"/>
      <c r="E101" s="70"/>
      <c r="F101" s="70"/>
      <c r="G101" s="70"/>
      <c r="H101" s="70"/>
      <c r="I101" s="70"/>
    </row>
    <row r="102" spans="1:9">
      <c r="A102" s="70"/>
      <c r="D102" s="70"/>
      <c r="E102" s="70"/>
      <c r="F102" s="70"/>
      <c r="G102" s="70"/>
      <c r="H102" s="70"/>
      <c r="I102" s="70"/>
    </row>
    <row r="103" spans="1:9">
      <c r="A103" s="70"/>
      <c r="D103" s="70"/>
      <c r="E103" s="70"/>
      <c r="F103" s="70"/>
      <c r="G103" s="70"/>
      <c r="H103" s="70"/>
      <c r="I103" s="70"/>
    </row>
    <row r="104" spans="1:9">
      <c r="A104" s="70"/>
      <c r="D104" s="70"/>
      <c r="E104" s="70"/>
      <c r="F104" s="70"/>
      <c r="G104" s="70"/>
      <c r="H104" s="70"/>
      <c r="I104" s="70"/>
    </row>
    <row r="105" spans="1:9">
      <c r="A105" s="70"/>
      <c r="D105" s="70"/>
      <c r="E105" s="70"/>
      <c r="F105" s="70"/>
      <c r="G105" s="70"/>
      <c r="H105" s="70"/>
      <c r="I105" s="70"/>
    </row>
    <row r="106" spans="1:9">
      <c r="A106" s="70"/>
      <c r="D106" s="70"/>
      <c r="E106" s="70"/>
      <c r="F106" s="70"/>
      <c r="G106" s="70"/>
      <c r="H106" s="70"/>
      <c r="I106" s="70"/>
    </row>
    <row r="107" spans="1:9">
      <c r="A107" s="70"/>
      <c r="D107" s="70"/>
      <c r="E107" s="70"/>
      <c r="F107" s="70"/>
      <c r="G107" s="70"/>
      <c r="H107" s="70"/>
      <c r="I107" s="70"/>
    </row>
    <row r="108" spans="1:9">
      <c r="A108" s="70"/>
      <c r="D108" s="70"/>
      <c r="E108" s="70"/>
      <c r="F108" s="70"/>
      <c r="G108" s="70"/>
      <c r="H108" s="70"/>
      <c r="I108" s="70"/>
    </row>
    <row r="109" spans="1:9">
      <c r="A109" s="70"/>
      <c r="D109" s="70"/>
      <c r="E109" s="70"/>
      <c r="F109" s="70"/>
      <c r="G109" s="70"/>
      <c r="H109" s="70"/>
      <c r="I109" s="70"/>
    </row>
    <row r="110" spans="1:9">
      <c r="A110" s="70"/>
      <c r="D110" s="70"/>
      <c r="E110" s="70"/>
      <c r="F110" s="70"/>
      <c r="G110" s="70"/>
      <c r="H110" s="70"/>
      <c r="I110" s="70"/>
    </row>
    <row r="111" spans="1:9">
      <c r="A111" s="70"/>
      <c r="D111" s="70"/>
      <c r="E111" s="70"/>
      <c r="F111" s="70"/>
      <c r="G111" s="70"/>
      <c r="H111" s="70"/>
      <c r="I111" s="70"/>
    </row>
    <row r="112" spans="1:9">
      <c r="A112" s="70"/>
      <c r="D112" s="70"/>
      <c r="E112" s="70"/>
      <c r="F112" s="70"/>
      <c r="G112" s="70"/>
      <c r="H112" s="70"/>
      <c r="I112" s="70"/>
    </row>
    <row r="113" spans="1:9">
      <c r="A113" s="70"/>
      <c r="D113" s="70"/>
      <c r="E113" s="70"/>
      <c r="F113" s="70"/>
      <c r="G113" s="70"/>
      <c r="H113" s="70"/>
      <c r="I113" s="70"/>
    </row>
    <row r="114" spans="1:9">
      <c r="A114" s="70"/>
      <c r="D114" s="70"/>
      <c r="E114" s="70"/>
      <c r="F114" s="70"/>
      <c r="G114" s="70"/>
      <c r="H114" s="70"/>
      <c r="I114" s="70"/>
    </row>
    <row r="115" spans="1:9">
      <c r="A115" s="70"/>
      <c r="D115" s="70"/>
      <c r="E115" s="70"/>
      <c r="F115" s="70"/>
      <c r="G115" s="70"/>
      <c r="H115" s="70"/>
      <c r="I115" s="70"/>
    </row>
    <row r="116" spans="1:9">
      <c r="A116" s="70"/>
      <c r="D116" s="70"/>
      <c r="E116" s="70"/>
      <c r="F116" s="70"/>
      <c r="G116" s="70"/>
      <c r="H116" s="70"/>
      <c r="I116" s="70"/>
    </row>
    <row r="117" spans="1:9">
      <c r="A117" s="70"/>
      <c r="D117" s="70"/>
      <c r="E117" s="70"/>
      <c r="F117" s="70"/>
      <c r="G117" s="70"/>
      <c r="H117" s="70"/>
      <c r="I117" s="70"/>
    </row>
    <row r="118" spans="1:9">
      <c r="A118" s="70"/>
      <c r="D118" s="70"/>
      <c r="E118" s="70"/>
      <c r="F118" s="70"/>
      <c r="G118" s="70"/>
      <c r="H118" s="70"/>
      <c r="I118" s="70"/>
    </row>
    <row r="119" spans="1:9">
      <c r="A119" s="70"/>
      <c r="D119" s="70"/>
      <c r="E119" s="70"/>
      <c r="F119" s="70"/>
      <c r="G119" s="70"/>
      <c r="H119" s="70"/>
      <c r="I119" s="70"/>
    </row>
    <row r="120" spans="1:9">
      <c r="A120" s="70"/>
      <c r="D120" s="70"/>
      <c r="E120" s="70"/>
      <c r="F120" s="70"/>
      <c r="G120" s="70"/>
      <c r="H120" s="70"/>
      <c r="I120" s="70"/>
    </row>
    <row r="121" spans="1:9">
      <c r="A121" s="70"/>
      <c r="D121" s="70"/>
      <c r="E121" s="70"/>
      <c r="F121" s="70"/>
      <c r="G121" s="70"/>
      <c r="H121" s="70"/>
      <c r="I121" s="70"/>
    </row>
    <row r="122" spans="1:9">
      <c r="A122" s="70"/>
      <c r="D122" s="70"/>
      <c r="E122" s="70"/>
      <c r="F122" s="70"/>
      <c r="G122" s="70"/>
      <c r="H122" s="70"/>
      <c r="I122" s="70"/>
    </row>
    <row r="123" spans="1:9">
      <c r="A123" s="70"/>
      <c r="D123" s="70"/>
      <c r="E123" s="70"/>
      <c r="F123" s="70"/>
      <c r="G123" s="70"/>
      <c r="H123" s="70"/>
      <c r="I123" s="70"/>
    </row>
    <row r="124" spans="1:9">
      <c r="A124" s="70"/>
      <c r="D124" s="70"/>
      <c r="E124" s="70"/>
      <c r="F124" s="70"/>
      <c r="G124" s="70"/>
      <c r="H124" s="70"/>
      <c r="I124" s="70"/>
    </row>
    <row r="125" spans="1:9">
      <c r="A125" s="70"/>
      <c r="D125" s="70"/>
      <c r="E125" s="70"/>
      <c r="F125" s="70"/>
      <c r="G125" s="70"/>
      <c r="H125" s="70"/>
      <c r="I125" s="70"/>
    </row>
    <row r="126" spans="1:9">
      <c r="A126" s="70"/>
      <c r="D126" s="70"/>
      <c r="E126" s="70"/>
      <c r="F126" s="70"/>
      <c r="G126" s="70"/>
      <c r="H126" s="70"/>
      <c r="I126" s="70"/>
    </row>
    <row r="127" spans="1:9">
      <c r="A127" s="70"/>
      <c r="D127" s="70"/>
      <c r="E127" s="70"/>
      <c r="F127" s="70"/>
      <c r="G127" s="70"/>
      <c r="H127" s="70"/>
      <c r="I127" s="70"/>
    </row>
    <row r="128" spans="1:9">
      <c r="A128" s="70"/>
      <c r="D128" s="70"/>
      <c r="E128" s="70"/>
      <c r="F128" s="70"/>
      <c r="G128" s="70"/>
      <c r="H128" s="70"/>
      <c r="I128" s="70"/>
    </row>
    <row r="129" spans="1:9">
      <c r="A129" s="70"/>
      <c r="D129" s="70"/>
      <c r="E129" s="70"/>
      <c r="F129" s="70"/>
      <c r="G129" s="70"/>
      <c r="H129" s="70"/>
      <c r="I129" s="70"/>
    </row>
    <row r="130" spans="1:9">
      <c r="A130" s="70"/>
      <c r="D130" s="70"/>
      <c r="E130" s="70"/>
      <c r="F130" s="70"/>
      <c r="G130" s="70"/>
      <c r="H130" s="70"/>
      <c r="I130" s="70"/>
    </row>
    <row r="131" spans="1:9">
      <c r="A131" s="70"/>
      <c r="D131" s="70"/>
      <c r="E131" s="70"/>
      <c r="F131" s="70"/>
      <c r="G131" s="70"/>
      <c r="H131" s="70"/>
      <c r="I131" s="70"/>
    </row>
    <row r="132" spans="1:9">
      <c r="A132" s="70"/>
      <c r="D132" s="70"/>
      <c r="E132" s="70"/>
      <c r="F132" s="70"/>
      <c r="G132" s="70"/>
      <c r="H132" s="70"/>
      <c r="I132" s="70"/>
    </row>
    <row r="133" spans="1:9">
      <c r="A133" s="70"/>
      <c r="D133" s="70"/>
      <c r="E133" s="70"/>
      <c r="F133" s="70"/>
      <c r="G133" s="70"/>
      <c r="H133" s="70"/>
      <c r="I133" s="70"/>
    </row>
    <row r="134" spans="1:9">
      <c r="A134" s="70"/>
      <c r="D134" s="70"/>
      <c r="E134" s="70"/>
      <c r="F134" s="70"/>
      <c r="G134" s="70"/>
      <c r="H134" s="70"/>
      <c r="I134" s="70"/>
    </row>
    <row r="135" spans="1:9">
      <c r="A135" s="70"/>
      <c r="D135" s="70"/>
      <c r="E135" s="70"/>
      <c r="F135" s="70"/>
      <c r="G135" s="70"/>
      <c r="H135" s="70"/>
      <c r="I135" s="70"/>
    </row>
    <row r="136" spans="1:9">
      <c r="A136" s="70"/>
      <c r="D136" s="70"/>
      <c r="E136" s="70"/>
      <c r="F136" s="70"/>
      <c r="G136" s="70"/>
      <c r="H136" s="70"/>
      <c r="I136" s="70"/>
    </row>
    <row r="137" spans="1:9">
      <c r="A137" s="70"/>
      <c r="D137" s="70"/>
      <c r="E137" s="70"/>
      <c r="F137" s="70"/>
      <c r="G137" s="70"/>
      <c r="H137" s="70"/>
      <c r="I137" s="70"/>
    </row>
    <row r="138" spans="1:9">
      <c r="A138" s="70"/>
      <c r="D138" s="70"/>
      <c r="E138" s="70"/>
      <c r="F138" s="70"/>
      <c r="G138" s="70"/>
      <c r="H138" s="70"/>
      <c r="I138" s="70"/>
    </row>
    <row r="139" spans="1:9">
      <c r="A139" s="70"/>
      <c r="D139" s="70"/>
      <c r="E139" s="70"/>
      <c r="F139" s="70"/>
      <c r="G139" s="70"/>
      <c r="H139" s="70"/>
      <c r="I139" s="70"/>
    </row>
    <row r="140" spans="1:9">
      <c r="A140" s="70"/>
      <c r="D140" s="70"/>
      <c r="E140" s="70"/>
      <c r="F140" s="70"/>
      <c r="G140" s="70"/>
      <c r="H140" s="70"/>
      <c r="I140" s="70"/>
    </row>
    <row r="141" spans="1:9">
      <c r="A141" s="70"/>
      <c r="D141" s="70"/>
      <c r="E141" s="70"/>
      <c r="F141" s="70"/>
      <c r="G141" s="70"/>
      <c r="H141" s="70"/>
      <c r="I141" s="70"/>
    </row>
    <row r="142" spans="1:9">
      <c r="A142" s="70"/>
      <c r="D142" s="70"/>
      <c r="E142" s="70"/>
      <c r="F142" s="70"/>
      <c r="G142" s="70"/>
      <c r="H142" s="70"/>
      <c r="I142" s="70"/>
    </row>
    <row r="143" spans="1:9">
      <c r="A143" s="70"/>
      <c r="D143" s="70"/>
      <c r="E143" s="70"/>
      <c r="F143" s="70"/>
      <c r="G143" s="70"/>
      <c r="H143" s="70"/>
      <c r="I143" s="70"/>
    </row>
    <row r="144" spans="1:9">
      <c r="A144" s="70"/>
      <c r="D144" s="70"/>
      <c r="E144" s="70"/>
      <c r="F144" s="70"/>
      <c r="G144" s="70"/>
      <c r="H144" s="70"/>
      <c r="I144" s="70"/>
    </row>
    <row r="145" spans="1:9">
      <c r="A145" s="70"/>
      <c r="D145" s="70"/>
      <c r="E145" s="70"/>
      <c r="F145" s="70"/>
      <c r="G145" s="70"/>
      <c r="H145" s="70"/>
      <c r="I145" s="70"/>
    </row>
    <row r="146" spans="1:9">
      <c r="A146" s="70"/>
      <c r="D146" s="70"/>
      <c r="E146" s="70"/>
      <c r="F146" s="70"/>
      <c r="G146" s="70"/>
      <c r="H146" s="70"/>
      <c r="I146" s="70"/>
    </row>
    <row r="147" spans="1:9">
      <c r="A147" s="70"/>
      <c r="D147" s="70"/>
      <c r="E147" s="70"/>
      <c r="F147" s="70"/>
      <c r="G147" s="70"/>
      <c r="H147" s="70"/>
      <c r="I147" s="70"/>
    </row>
    <row r="148" spans="1:9">
      <c r="A148" s="70"/>
      <c r="D148" s="70"/>
      <c r="E148" s="70"/>
      <c r="F148" s="70"/>
      <c r="G148" s="70"/>
      <c r="H148" s="70"/>
      <c r="I148" s="70"/>
    </row>
    <row r="149" spans="1:9">
      <c r="A149" s="70"/>
      <c r="D149" s="70"/>
      <c r="E149" s="70"/>
      <c r="F149" s="70"/>
      <c r="G149" s="70"/>
      <c r="H149" s="70"/>
      <c r="I149" s="70"/>
    </row>
    <row r="150" spans="1:9">
      <c r="A150" s="70"/>
      <c r="D150" s="70"/>
      <c r="E150" s="70"/>
      <c r="F150" s="70"/>
      <c r="G150" s="70"/>
      <c r="H150" s="70"/>
      <c r="I150" s="70"/>
    </row>
    <row r="151" spans="1:9">
      <c r="A151" s="70"/>
      <c r="D151" s="70"/>
      <c r="E151" s="70"/>
      <c r="F151" s="70"/>
      <c r="G151" s="70"/>
      <c r="H151" s="70"/>
      <c r="I151" s="70"/>
    </row>
    <row r="152" spans="1:9">
      <c r="A152" s="70"/>
      <c r="D152" s="70"/>
      <c r="E152" s="70"/>
      <c r="F152" s="70"/>
      <c r="G152" s="70"/>
      <c r="H152" s="70"/>
      <c r="I152" s="70"/>
    </row>
    <row r="153" spans="1:9">
      <c r="A153" s="70"/>
      <c r="D153" s="70"/>
      <c r="E153" s="70"/>
      <c r="F153" s="70"/>
      <c r="G153" s="70"/>
      <c r="H153" s="70"/>
      <c r="I153" s="70"/>
    </row>
    <row r="154" spans="1:9">
      <c r="A154" s="70"/>
      <c r="D154" s="70"/>
      <c r="E154" s="70"/>
      <c r="F154" s="70"/>
      <c r="G154" s="70"/>
      <c r="H154" s="70"/>
      <c r="I154" s="70"/>
    </row>
    <row r="155" spans="1:9">
      <c r="A155" s="70"/>
      <c r="D155" s="70"/>
      <c r="E155" s="70"/>
      <c r="F155" s="70"/>
      <c r="G155" s="70"/>
      <c r="H155" s="70"/>
      <c r="I155" s="70"/>
    </row>
    <row r="156" spans="1:9">
      <c r="A156" s="70"/>
      <c r="D156" s="70"/>
      <c r="E156" s="70"/>
      <c r="F156" s="70"/>
      <c r="G156" s="70"/>
      <c r="H156" s="70"/>
      <c r="I156" s="70"/>
    </row>
    <row r="157" spans="1:9">
      <c r="A157" s="70"/>
      <c r="D157" s="70"/>
      <c r="E157" s="70"/>
      <c r="F157" s="70"/>
      <c r="G157" s="70"/>
      <c r="H157" s="70"/>
      <c r="I157" s="70"/>
    </row>
    <row r="158" spans="1:9">
      <c r="A158" s="70"/>
      <c r="D158" s="70"/>
      <c r="E158" s="70"/>
      <c r="F158" s="70"/>
      <c r="G158" s="70"/>
      <c r="H158" s="70"/>
      <c r="I158" s="70"/>
    </row>
    <row r="159" spans="1:9">
      <c r="A159" s="70"/>
      <c r="D159" s="70"/>
      <c r="E159" s="70"/>
      <c r="F159" s="70"/>
      <c r="G159" s="70"/>
      <c r="H159" s="70"/>
      <c r="I159" s="70"/>
    </row>
    <row r="160" spans="1:9">
      <c r="A160" s="70"/>
      <c r="D160" s="70"/>
      <c r="E160" s="70"/>
      <c r="F160" s="70"/>
      <c r="G160" s="70"/>
      <c r="H160" s="70"/>
      <c r="I160" s="70"/>
    </row>
    <row r="161" spans="1:9">
      <c r="A161" s="70"/>
      <c r="D161" s="70"/>
      <c r="E161" s="70"/>
      <c r="F161" s="70"/>
      <c r="G161" s="70"/>
      <c r="H161" s="70"/>
      <c r="I161" s="70"/>
    </row>
    <row r="162" spans="1:9">
      <c r="A162" s="70"/>
      <c r="D162" s="70"/>
      <c r="E162" s="70"/>
      <c r="F162" s="70"/>
      <c r="G162" s="70"/>
      <c r="H162" s="70"/>
      <c r="I162" s="70"/>
    </row>
    <row r="163" spans="1:9">
      <c r="A163" s="70"/>
      <c r="D163" s="70"/>
      <c r="E163" s="70"/>
      <c r="F163" s="70"/>
      <c r="G163" s="70"/>
      <c r="H163" s="70"/>
      <c r="I163" s="70"/>
    </row>
    <row r="164" spans="1:9">
      <c r="A164" s="70"/>
      <c r="D164" s="70"/>
      <c r="E164" s="70"/>
      <c r="F164" s="70"/>
      <c r="G164" s="70"/>
      <c r="H164" s="70"/>
      <c r="I164" s="70"/>
    </row>
    <row r="165" spans="1:9">
      <c r="A165" s="70"/>
      <c r="D165" s="70"/>
      <c r="E165" s="70"/>
      <c r="F165" s="70"/>
      <c r="G165" s="70"/>
      <c r="H165" s="70"/>
      <c r="I165" s="70"/>
    </row>
    <row r="166" spans="1:9">
      <c r="A166" s="70"/>
      <c r="D166" s="70"/>
      <c r="E166" s="70"/>
      <c r="F166" s="70"/>
      <c r="G166" s="70"/>
      <c r="H166" s="70"/>
      <c r="I166" s="70"/>
    </row>
    <row r="167" spans="1:9">
      <c r="A167" s="70"/>
      <c r="D167" s="70"/>
      <c r="E167" s="70"/>
      <c r="F167" s="70"/>
      <c r="G167" s="70"/>
      <c r="H167" s="70"/>
      <c r="I167" s="70"/>
    </row>
    <row r="168" spans="1:9">
      <c r="A168" s="70"/>
      <c r="D168" s="70"/>
      <c r="E168" s="70"/>
      <c r="F168" s="70"/>
      <c r="G168" s="70"/>
      <c r="H168" s="70"/>
      <c r="I168" s="70"/>
    </row>
    <row r="169" spans="1:9">
      <c r="A169" s="70"/>
      <c r="D169" s="70"/>
      <c r="E169" s="70"/>
      <c r="F169" s="70"/>
      <c r="G169" s="70"/>
      <c r="H169" s="70"/>
      <c r="I169" s="70"/>
    </row>
    <row r="170" spans="1:9">
      <c r="A170" s="70"/>
      <c r="D170" s="70"/>
      <c r="E170" s="70"/>
      <c r="F170" s="70"/>
      <c r="G170" s="70"/>
      <c r="H170" s="70"/>
      <c r="I170" s="70"/>
    </row>
    <row r="171" spans="1:9">
      <c r="A171" s="70"/>
      <c r="D171" s="70"/>
      <c r="E171" s="70"/>
      <c r="F171" s="70"/>
      <c r="G171" s="70"/>
      <c r="H171" s="70"/>
      <c r="I171" s="70"/>
    </row>
    <row r="172" spans="1:9">
      <c r="A172" s="70"/>
      <c r="D172" s="70"/>
      <c r="E172" s="70"/>
      <c r="F172" s="70"/>
      <c r="G172" s="70"/>
      <c r="H172" s="70"/>
      <c r="I172" s="70"/>
    </row>
    <row r="173" spans="1:9">
      <c r="A173" s="70"/>
      <c r="D173" s="70"/>
      <c r="E173" s="70"/>
      <c r="F173" s="70"/>
      <c r="G173" s="70"/>
      <c r="H173" s="70"/>
      <c r="I173" s="70"/>
    </row>
    <row r="174" spans="1:9">
      <c r="A174" s="70"/>
      <c r="D174" s="70"/>
      <c r="E174" s="70"/>
      <c r="F174" s="70"/>
      <c r="G174" s="70"/>
      <c r="H174" s="70"/>
      <c r="I174" s="70"/>
    </row>
    <row r="175" spans="1:9">
      <c r="A175" s="70"/>
      <c r="D175" s="70"/>
      <c r="E175" s="70"/>
      <c r="F175" s="70"/>
      <c r="G175" s="70"/>
      <c r="H175" s="70"/>
      <c r="I175" s="70"/>
    </row>
    <row r="176" spans="1:9">
      <c r="A176" s="70"/>
      <c r="D176" s="70"/>
      <c r="E176" s="70"/>
      <c r="F176" s="70"/>
      <c r="G176" s="70"/>
      <c r="H176" s="70"/>
      <c r="I176" s="70"/>
    </row>
    <row r="177" spans="1:9">
      <c r="A177" s="70"/>
      <c r="D177" s="70"/>
      <c r="E177" s="70"/>
      <c r="F177" s="70"/>
      <c r="G177" s="70"/>
      <c r="H177" s="70"/>
      <c r="I177" s="70"/>
    </row>
    <row r="178" spans="1:9">
      <c r="A178" s="70"/>
      <c r="D178" s="70"/>
      <c r="E178" s="70"/>
      <c r="F178" s="70"/>
      <c r="G178" s="70"/>
      <c r="H178" s="70"/>
      <c r="I178" s="70"/>
    </row>
    <row r="179" spans="1:9">
      <c r="A179" s="70"/>
      <c r="D179" s="70"/>
      <c r="E179" s="70"/>
      <c r="F179" s="70"/>
      <c r="G179" s="70"/>
      <c r="H179" s="70"/>
      <c r="I179" s="70"/>
    </row>
    <row r="180" spans="1:9">
      <c r="A180" s="70"/>
      <c r="D180" s="70"/>
      <c r="E180" s="70"/>
      <c r="F180" s="70"/>
      <c r="G180" s="70"/>
      <c r="H180" s="70"/>
      <c r="I180" s="70"/>
    </row>
    <row r="181" spans="1:9">
      <c r="A181" s="70"/>
      <c r="D181" s="70"/>
      <c r="E181" s="70"/>
      <c r="F181" s="70"/>
      <c r="G181" s="70"/>
      <c r="H181" s="70"/>
      <c r="I181" s="70"/>
    </row>
    <row r="182" spans="1:9">
      <c r="A182" s="70"/>
      <c r="D182" s="70"/>
      <c r="E182" s="70"/>
      <c r="F182" s="70"/>
      <c r="G182" s="70"/>
      <c r="H182" s="70"/>
      <c r="I182" s="70"/>
    </row>
    <row r="183" spans="1:9">
      <c r="A183" s="70"/>
      <c r="D183" s="70"/>
      <c r="E183" s="70"/>
      <c r="F183" s="70"/>
      <c r="G183" s="70"/>
      <c r="H183" s="70"/>
      <c r="I183" s="70"/>
    </row>
    <row r="184" spans="1:9">
      <c r="A184" s="70"/>
      <c r="D184" s="70"/>
      <c r="E184" s="70"/>
      <c r="F184" s="70"/>
      <c r="G184" s="70"/>
      <c r="H184" s="70"/>
      <c r="I184" s="70"/>
    </row>
    <row r="185" spans="1:9">
      <c r="A185" s="70"/>
      <c r="D185" s="70"/>
      <c r="E185" s="70"/>
      <c r="F185" s="70"/>
      <c r="G185" s="70"/>
      <c r="H185" s="70"/>
      <c r="I185" s="70"/>
    </row>
    <row r="186" spans="1:9">
      <c r="A186" s="70"/>
      <c r="D186" s="70"/>
      <c r="E186" s="70"/>
      <c r="F186" s="70"/>
      <c r="G186" s="70"/>
      <c r="H186" s="70"/>
      <c r="I186" s="70"/>
    </row>
    <row r="187" spans="1:9">
      <c r="A187" s="70"/>
      <c r="D187" s="70"/>
      <c r="E187" s="70"/>
      <c r="F187" s="70"/>
      <c r="G187" s="70"/>
      <c r="H187" s="70"/>
      <c r="I187" s="70"/>
    </row>
    <row r="188" spans="1:9">
      <c r="A188" s="70"/>
      <c r="D188" s="70"/>
      <c r="E188" s="70"/>
      <c r="F188" s="70"/>
      <c r="G188" s="70"/>
      <c r="H188" s="70"/>
      <c r="I188" s="70"/>
    </row>
    <row r="189" spans="1:9">
      <c r="A189" s="70"/>
      <c r="D189" s="70"/>
      <c r="E189" s="70"/>
      <c r="F189" s="70"/>
      <c r="G189" s="70"/>
      <c r="H189" s="70"/>
      <c r="I189" s="70"/>
    </row>
    <row r="190" spans="1:9">
      <c r="A190" s="70"/>
      <c r="D190" s="70"/>
      <c r="E190" s="70"/>
      <c r="F190" s="70"/>
      <c r="G190" s="70"/>
      <c r="H190" s="70"/>
      <c r="I190" s="70"/>
    </row>
    <row r="191" spans="1:9">
      <c r="A191" s="70"/>
      <c r="D191" s="70"/>
      <c r="E191" s="70"/>
      <c r="F191" s="70"/>
      <c r="G191" s="70"/>
      <c r="H191" s="70"/>
      <c r="I191" s="70"/>
    </row>
    <row r="192" spans="1:9">
      <c r="A192" s="70"/>
      <c r="D192" s="70"/>
      <c r="E192" s="70"/>
      <c r="F192" s="70"/>
      <c r="G192" s="70"/>
      <c r="H192" s="70"/>
      <c r="I192" s="70"/>
    </row>
    <row r="193" spans="1:9">
      <c r="A193" s="70"/>
      <c r="D193" s="70"/>
      <c r="E193" s="70"/>
      <c r="F193" s="70"/>
      <c r="G193" s="70"/>
      <c r="H193" s="70"/>
      <c r="I193" s="70"/>
    </row>
    <row r="194" spans="1:9">
      <c r="A194" s="70"/>
      <c r="D194" s="70"/>
      <c r="E194" s="70"/>
      <c r="F194" s="70"/>
      <c r="G194" s="70"/>
      <c r="H194" s="70"/>
      <c r="I194" s="70"/>
    </row>
    <row r="195" spans="1:9">
      <c r="A195" s="70"/>
      <c r="D195" s="70"/>
      <c r="E195" s="70"/>
      <c r="F195" s="70"/>
      <c r="G195" s="70"/>
      <c r="H195" s="70"/>
      <c r="I195" s="70"/>
    </row>
    <row r="196" spans="1:9">
      <c r="A196" s="70"/>
      <c r="D196" s="70"/>
      <c r="E196" s="70"/>
      <c r="F196" s="70"/>
      <c r="G196" s="70"/>
      <c r="H196" s="70"/>
      <c r="I196" s="70"/>
    </row>
    <row r="197" spans="1:9">
      <c r="A197" s="70"/>
      <c r="D197" s="70"/>
      <c r="E197" s="70"/>
      <c r="F197" s="70"/>
      <c r="G197" s="70"/>
      <c r="H197" s="70"/>
      <c r="I197" s="70"/>
    </row>
    <row r="198" spans="1:9">
      <c r="A198" s="70"/>
      <c r="D198" s="70"/>
      <c r="E198" s="70"/>
      <c r="F198" s="70"/>
      <c r="G198" s="70"/>
      <c r="H198" s="70"/>
      <c r="I198" s="70"/>
    </row>
    <row r="199" spans="1:9">
      <c r="A199" s="70"/>
      <c r="D199" s="70"/>
      <c r="E199" s="70"/>
      <c r="F199" s="70"/>
      <c r="G199" s="70"/>
      <c r="H199" s="70"/>
      <c r="I199" s="70"/>
    </row>
    <row r="200" spans="1:9">
      <c r="A200" s="70"/>
      <c r="D200" s="70"/>
      <c r="E200" s="70"/>
      <c r="F200" s="70"/>
      <c r="G200" s="70"/>
      <c r="H200" s="70"/>
      <c r="I200" s="70"/>
    </row>
    <row r="201" spans="1:9">
      <c r="A201" s="70"/>
      <c r="D201" s="70"/>
      <c r="E201" s="70"/>
      <c r="F201" s="70"/>
      <c r="G201" s="70"/>
      <c r="H201" s="70"/>
      <c r="I201" s="70"/>
    </row>
    <row r="202" spans="1:9">
      <c r="A202" s="70"/>
      <c r="D202" s="70"/>
      <c r="E202" s="70"/>
      <c r="F202" s="70"/>
      <c r="G202" s="70"/>
      <c r="H202" s="70"/>
      <c r="I202" s="70"/>
    </row>
    <row r="203" spans="1:9">
      <c r="A203" s="70"/>
      <c r="D203" s="70"/>
      <c r="E203" s="70"/>
      <c r="F203" s="70"/>
      <c r="G203" s="70"/>
      <c r="H203" s="70"/>
      <c r="I203" s="70"/>
    </row>
    <row r="204" spans="1:9">
      <c r="A204" s="70"/>
      <c r="D204" s="70"/>
      <c r="E204" s="70"/>
      <c r="F204" s="70"/>
      <c r="G204" s="70"/>
      <c r="H204" s="70"/>
      <c r="I204" s="70"/>
    </row>
    <row r="205" spans="1:9">
      <c r="A205" s="70"/>
      <c r="D205" s="70"/>
      <c r="E205" s="70"/>
      <c r="F205" s="70"/>
      <c r="G205" s="70"/>
      <c r="H205" s="70"/>
      <c r="I205" s="70"/>
    </row>
    <row r="206" spans="1:9">
      <c r="A206" s="70"/>
      <c r="D206" s="70"/>
      <c r="E206" s="70"/>
      <c r="F206" s="70"/>
      <c r="G206" s="70"/>
      <c r="H206" s="70"/>
      <c r="I206" s="70"/>
    </row>
    <row r="207" spans="1:9">
      <c r="A207" s="70"/>
      <c r="D207" s="70"/>
      <c r="E207" s="70"/>
      <c r="F207" s="70"/>
      <c r="G207" s="70"/>
      <c r="H207" s="70"/>
      <c r="I207" s="70"/>
    </row>
    <row r="208" spans="1:9">
      <c r="A208" s="70"/>
      <c r="D208" s="70"/>
      <c r="E208" s="70"/>
      <c r="F208" s="70"/>
      <c r="G208" s="70"/>
      <c r="H208" s="70"/>
      <c r="I208" s="70"/>
    </row>
    <row r="209" spans="1:9">
      <c r="A209" s="70"/>
      <c r="D209" s="70"/>
      <c r="E209" s="70"/>
      <c r="F209" s="70"/>
      <c r="G209" s="70"/>
      <c r="H209" s="70"/>
      <c r="I209" s="70"/>
    </row>
    <row r="210" spans="1:9">
      <c r="A210" s="70"/>
      <c r="D210" s="70"/>
      <c r="E210" s="70"/>
      <c r="F210" s="70"/>
      <c r="G210" s="70"/>
      <c r="H210" s="70"/>
      <c r="I210" s="70"/>
    </row>
    <row r="211" spans="1:9">
      <c r="A211" s="70"/>
      <c r="D211" s="70"/>
      <c r="E211" s="70"/>
      <c r="F211" s="70"/>
      <c r="G211" s="70"/>
      <c r="H211" s="70"/>
      <c r="I211" s="70"/>
    </row>
    <row r="212" spans="1:9">
      <c r="A212" s="70"/>
      <c r="D212" s="70"/>
      <c r="E212" s="70"/>
      <c r="F212" s="70"/>
      <c r="G212" s="70"/>
      <c r="H212" s="70"/>
      <c r="I212" s="70"/>
    </row>
    <row r="213" spans="1:9">
      <c r="A213" s="70"/>
      <c r="D213" s="70"/>
      <c r="E213" s="70"/>
      <c r="F213" s="70"/>
      <c r="G213" s="70"/>
      <c r="H213" s="70"/>
      <c r="I213" s="70"/>
    </row>
    <row r="214" spans="1:9">
      <c r="A214" s="70"/>
      <c r="D214" s="70"/>
      <c r="E214" s="70"/>
      <c r="F214" s="70"/>
      <c r="G214" s="70"/>
      <c r="H214" s="70"/>
      <c r="I214" s="70"/>
    </row>
    <row r="215" spans="1:9">
      <c r="A215" s="70"/>
      <c r="D215" s="70"/>
      <c r="E215" s="70"/>
      <c r="F215" s="70"/>
      <c r="G215" s="70"/>
      <c r="H215" s="70"/>
      <c r="I215" s="70"/>
    </row>
    <row r="216" spans="1:9">
      <c r="A216" s="70"/>
      <c r="D216" s="70"/>
      <c r="E216" s="70"/>
      <c r="F216" s="70"/>
      <c r="G216" s="70"/>
      <c r="H216" s="70"/>
      <c r="I216" s="70"/>
    </row>
    <row r="217" spans="1:9">
      <c r="A217" s="70"/>
      <c r="D217" s="70"/>
      <c r="E217" s="70"/>
      <c r="F217" s="70"/>
      <c r="G217" s="70"/>
      <c r="H217" s="70"/>
      <c r="I217" s="70"/>
    </row>
    <row r="218" spans="1:9">
      <c r="A218" s="70"/>
      <c r="D218" s="70"/>
      <c r="E218" s="70"/>
      <c r="F218" s="70"/>
      <c r="G218" s="70"/>
      <c r="H218" s="70"/>
      <c r="I218" s="70"/>
    </row>
  </sheetData>
  <sheetProtection algorithmName="SHA-512" hashValue="39987ZiJwLeZvNow0mMde1zSaFY2Th5Gu+sgPM73G6hkDxDEq8RjYd7tF1olImQIC/YVYsLctCYCSh4MQD+PhQ==" saltValue="fh8ams2GtFkZ+FfBf1V+Lg==" spinCount="100000" sheet="1" objects="1" scenarios="1"/>
  <mergeCells count="15">
    <mergeCell ref="A7:H7"/>
    <mergeCell ref="B30:H30"/>
    <mergeCell ref="B55:H55"/>
    <mergeCell ref="A69:G69"/>
    <mergeCell ref="B57:H57"/>
    <mergeCell ref="B56:H56"/>
    <mergeCell ref="A8:H8"/>
    <mergeCell ref="A9:H9"/>
    <mergeCell ref="A10:H10"/>
    <mergeCell ref="A13:G13"/>
    <mergeCell ref="B29:E29"/>
    <mergeCell ref="B31:H31"/>
    <mergeCell ref="B32:H32"/>
    <mergeCell ref="A35:H35"/>
    <mergeCell ref="A11:H11"/>
  </mergeCells>
  <pageMargins left="0.7" right="0.7" top="0.75" bottom="0.75" header="0.3" footer="0.3"/>
  <pageSetup scale="59" fitToHeight="0" orientation="landscape" r:id="rId1"/>
  <rowBreaks count="1" manualBreakCount="1">
    <brk id="3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6"/>
  <sheetViews>
    <sheetView showGridLines="0" zoomScaleNormal="100" workbookViewId="0"/>
  </sheetViews>
  <sheetFormatPr defaultColWidth="9.28515625" defaultRowHeight="12.75"/>
  <cols>
    <col min="1" max="1" width="16.28515625" style="15" customWidth="1"/>
    <col min="2" max="2" width="47" style="5" customWidth="1"/>
    <col min="3" max="3" width="77.42578125" style="5" customWidth="1"/>
    <col min="4" max="4" width="15.140625" style="15" customWidth="1"/>
    <col min="5" max="8" width="13.7109375" style="15" customWidth="1"/>
    <col min="9" max="9" width="17" style="15" customWidth="1"/>
    <col min="10" max="16384" width="9.28515625" style="15"/>
  </cols>
  <sheetData>
    <row r="1" spans="1:8">
      <c r="A1" s="1" t="s">
        <v>130</v>
      </c>
      <c r="B1" s="1"/>
      <c r="C1" s="1"/>
      <c r="D1" s="70"/>
      <c r="E1" s="70"/>
      <c r="F1" s="70"/>
      <c r="G1" s="70"/>
      <c r="H1" s="70"/>
    </row>
    <row r="2" spans="1:8">
      <c r="A2" s="20" t="s">
        <v>174</v>
      </c>
      <c r="B2" s="40">
        <f>TOC!B9</f>
        <v>0</v>
      </c>
      <c r="C2" s="11"/>
      <c r="D2" s="2"/>
      <c r="E2" s="70"/>
      <c r="F2" s="70"/>
      <c r="G2" s="70"/>
      <c r="H2" s="70"/>
    </row>
    <row r="3" spans="1:8">
      <c r="A3" s="42" t="s">
        <v>114</v>
      </c>
      <c r="B3" s="41" t="str">
        <f>TOC!B8</f>
        <v>Pharmacy 2022</v>
      </c>
      <c r="C3" s="11"/>
      <c r="D3" s="2"/>
      <c r="E3" s="2"/>
      <c r="F3" s="70"/>
      <c r="G3" s="70"/>
      <c r="H3" s="70"/>
    </row>
    <row r="4" spans="1:8" s="44" customFormat="1" ht="38.25">
      <c r="A4" s="43" t="s">
        <v>139</v>
      </c>
      <c r="B4" s="96"/>
      <c r="C4" s="11"/>
      <c r="D4" s="2"/>
      <c r="E4" s="2"/>
    </row>
    <row r="5" spans="1:8" s="28" customFormat="1" ht="38.25">
      <c r="A5" s="43" t="s">
        <v>115</v>
      </c>
      <c r="B5" s="96"/>
      <c r="C5" s="11"/>
      <c r="D5" s="2"/>
      <c r="E5" s="2"/>
    </row>
    <row r="6" spans="1:8">
      <c r="A6" s="10"/>
      <c r="B6" s="11"/>
      <c r="C6" s="11"/>
      <c r="D6" s="2"/>
      <c r="E6" s="2"/>
      <c r="F6" s="70"/>
      <c r="G6" s="70"/>
      <c r="H6" s="70"/>
    </row>
    <row r="7" spans="1:8" ht="27" customHeight="1">
      <c r="A7" s="106" t="s">
        <v>185</v>
      </c>
      <c r="B7" s="106"/>
      <c r="C7" s="106"/>
      <c r="D7" s="106"/>
      <c r="E7" s="106"/>
      <c r="F7" s="106"/>
      <c r="G7" s="106"/>
      <c r="H7" s="106"/>
    </row>
    <row r="8" spans="1:8" ht="30" customHeight="1">
      <c r="A8" s="106" t="s">
        <v>107</v>
      </c>
      <c r="B8" s="106"/>
      <c r="C8" s="106"/>
      <c r="D8" s="106"/>
      <c r="E8" s="106"/>
      <c r="F8" s="106"/>
      <c r="G8" s="106"/>
      <c r="H8" s="106"/>
    </row>
    <row r="9" spans="1:8" ht="27.6" customHeight="1">
      <c r="A9" s="106" t="s">
        <v>95</v>
      </c>
      <c r="B9" s="106"/>
      <c r="C9" s="106"/>
      <c r="D9" s="106"/>
      <c r="E9" s="106"/>
      <c r="F9" s="106"/>
      <c r="G9" s="106"/>
      <c r="H9" s="106"/>
    </row>
    <row r="10" spans="1:8" ht="57" customHeight="1">
      <c r="A10" s="106" t="s">
        <v>183</v>
      </c>
      <c r="B10" s="106"/>
      <c r="C10" s="106"/>
      <c r="D10" s="106"/>
      <c r="E10" s="106"/>
      <c r="F10" s="106"/>
      <c r="G10" s="106"/>
      <c r="H10" s="106"/>
    </row>
    <row r="11" spans="1:8" s="23" customFormat="1" ht="64.900000000000006" customHeight="1">
      <c r="A11" s="109" t="s">
        <v>106</v>
      </c>
      <c r="B11" s="109"/>
      <c r="C11" s="109"/>
      <c r="D11" s="109"/>
      <c r="E11" s="109"/>
      <c r="F11" s="109"/>
      <c r="G11" s="109"/>
      <c r="H11" s="109"/>
    </row>
    <row r="12" spans="1:8">
      <c r="A12" s="35" t="s">
        <v>22</v>
      </c>
      <c r="B12" s="35"/>
      <c r="C12" s="35"/>
      <c r="D12" s="36"/>
      <c r="E12" s="36"/>
      <c r="F12" s="36"/>
      <c r="G12" s="36"/>
      <c r="H12" s="36"/>
    </row>
    <row r="13" spans="1:8" ht="20.25" customHeight="1">
      <c r="A13" s="106" t="s">
        <v>186</v>
      </c>
      <c r="B13" s="106"/>
      <c r="C13" s="106"/>
      <c r="D13" s="106"/>
      <c r="E13" s="106"/>
      <c r="F13" s="106"/>
      <c r="G13" s="106"/>
      <c r="H13" s="70"/>
    </row>
    <row r="14" spans="1:8" ht="39.75" customHeight="1">
      <c r="A14" s="70"/>
      <c r="D14" s="60" t="s">
        <v>162</v>
      </c>
      <c r="E14" s="70"/>
      <c r="F14" s="70"/>
      <c r="G14" s="70"/>
      <c r="H14" s="70"/>
    </row>
    <row r="15" spans="1:8">
      <c r="A15" s="71"/>
      <c r="B15" s="71"/>
      <c r="C15" s="71"/>
      <c r="D15" s="70"/>
      <c r="E15" s="70"/>
      <c r="F15" s="70"/>
      <c r="G15" s="70"/>
      <c r="H15" s="70"/>
    </row>
    <row r="16" spans="1:8">
      <c r="A16" s="20">
        <v>1.1000000000000001</v>
      </c>
      <c r="B16" s="20" t="s">
        <v>153</v>
      </c>
      <c r="C16" s="20" t="s">
        <v>62</v>
      </c>
      <c r="D16" s="62">
        <v>0</v>
      </c>
      <c r="E16" s="5"/>
      <c r="F16" s="72"/>
      <c r="G16" s="72"/>
      <c r="H16" s="72"/>
    </row>
    <row r="17" spans="1:8">
      <c r="A17" s="18" t="s">
        <v>0</v>
      </c>
      <c r="B17" s="18" t="s">
        <v>32</v>
      </c>
      <c r="C17" s="92" t="s">
        <v>152</v>
      </c>
      <c r="D17" s="51">
        <v>0</v>
      </c>
      <c r="E17" s="5"/>
      <c r="F17" s="72"/>
      <c r="G17" s="72"/>
      <c r="H17" s="94"/>
    </row>
    <row r="18" spans="1:8" ht="38.25">
      <c r="A18" s="19" t="s">
        <v>1</v>
      </c>
      <c r="B18" s="18" t="s">
        <v>55</v>
      </c>
      <c r="C18" s="92" t="s">
        <v>131</v>
      </c>
      <c r="D18" s="51">
        <v>0</v>
      </c>
      <c r="E18" s="72"/>
      <c r="F18" s="93"/>
      <c r="G18" s="72"/>
      <c r="H18" s="94"/>
    </row>
    <row r="19" spans="1:8">
      <c r="A19" s="19" t="s">
        <v>2</v>
      </c>
      <c r="B19" s="18" t="s">
        <v>48</v>
      </c>
      <c r="C19" s="92" t="s">
        <v>64</v>
      </c>
      <c r="D19" s="51">
        <v>0</v>
      </c>
      <c r="E19" s="72"/>
      <c r="F19" s="93"/>
      <c r="G19" s="72"/>
      <c r="H19" s="94"/>
    </row>
    <row r="20" spans="1:8">
      <c r="A20" s="19" t="s">
        <v>3</v>
      </c>
      <c r="B20" s="18" t="s">
        <v>49</v>
      </c>
      <c r="C20" s="92" t="s">
        <v>65</v>
      </c>
      <c r="D20" s="51">
        <v>0</v>
      </c>
      <c r="E20" s="72"/>
      <c r="F20" s="93"/>
      <c r="G20" s="72"/>
      <c r="H20" s="94"/>
    </row>
    <row r="21" spans="1:8">
      <c r="A21" s="19" t="s">
        <v>4</v>
      </c>
      <c r="B21" s="18" t="s">
        <v>50</v>
      </c>
      <c r="C21" s="92" t="s">
        <v>66</v>
      </c>
      <c r="D21" s="51">
        <v>0</v>
      </c>
      <c r="E21" s="72"/>
      <c r="F21" s="93"/>
      <c r="G21" s="72"/>
      <c r="H21" s="94"/>
    </row>
    <row r="22" spans="1:8">
      <c r="A22" s="19" t="s">
        <v>5</v>
      </c>
      <c r="B22" s="18" t="s">
        <v>53</v>
      </c>
      <c r="C22" s="92" t="s">
        <v>67</v>
      </c>
      <c r="D22" s="51">
        <v>0</v>
      </c>
      <c r="E22" s="93"/>
      <c r="F22" s="93"/>
      <c r="G22" s="72"/>
      <c r="H22" s="94"/>
    </row>
    <row r="23" spans="1:8" s="22" customFormat="1">
      <c r="A23" s="27"/>
      <c r="B23" s="26"/>
      <c r="C23" s="24" t="s">
        <v>103</v>
      </c>
      <c r="D23" s="52" t="str">
        <f>IF(SUM(D17:D22)&lt;&gt;D16,"ERROR","")</f>
        <v/>
      </c>
      <c r="E23" s="93"/>
      <c r="F23" s="93"/>
      <c r="G23" s="70"/>
      <c r="H23" s="94"/>
    </row>
    <row r="24" spans="1:8">
      <c r="A24" s="70"/>
      <c r="B24" s="71" t="s">
        <v>23</v>
      </c>
      <c r="C24" s="71"/>
      <c r="D24" s="53">
        <f>D16</f>
        <v>0</v>
      </c>
      <c r="E24" s="70"/>
      <c r="F24" s="70"/>
      <c r="G24" s="70"/>
      <c r="H24" s="70"/>
    </row>
    <row r="25" spans="1:8">
      <c r="A25" s="70"/>
      <c r="B25" s="71"/>
      <c r="C25" s="71"/>
      <c r="D25" s="4"/>
      <c r="E25" s="70"/>
      <c r="F25" s="70"/>
      <c r="G25" s="70"/>
      <c r="H25" s="70"/>
    </row>
    <row r="26" spans="1:8">
      <c r="A26" s="70"/>
      <c r="B26" s="107" t="s">
        <v>24</v>
      </c>
      <c r="C26" s="107"/>
      <c r="D26" s="107"/>
      <c r="E26" s="107"/>
      <c r="F26" s="2"/>
      <c r="G26" s="2"/>
      <c r="H26" s="70"/>
    </row>
    <row r="27" spans="1:8" ht="24.95" customHeight="1">
      <c r="B27" s="108" t="s">
        <v>26</v>
      </c>
      <c r="C27" s="108"/>
      <c r="D27" s="108"/>
      <c r="E27" s="108"/>
      <c r="F27" s="108"/>
      <c r="G27" s="108"/>
      <c r="H27" s="108"/>
    </row>
    <row r="28" spans="1:8" ht="24.95" customHeight="1">
      <c r="B28" s="108"/>
      <c r="C28" s="108"/>
      <c r="D28" s="108"/>
      <c r="E28" s="108"/>
      <c r="F28" s="108"/>
      <c r="G28" s="108"/>
      <c r="H28" s="108"/>
    </row>
    <row r="29" spans="1:8" ht="24.95" customHeight="1">
      <c r="B29" s="108"/>
      <c r="C29" s="108"/>
      <c r="D29" s="108"/>
      <c r="E29" s="108"/>
      <c r="F29" s="108"/>
      <c r="G29" s="108"/>
      <c r="H29" s="108"/>
    </row>
    <row r="30" spans="1:8">
      <c r="A30" s="70"/>
      <c r="D30" s="70"/>
      <c r="E30" s="70"/>
      <c r="F30" s="70"/>
      <c r="G30" s="70"/>
      <c r="H30" s="70"/>
    </row>
    <row r="31" spans="1:8">
      <c r="A31" s="35" t="s">
        <v>187</v>
      </c>
      <c r="B31" s="35"/>
      <c r="C31" s="35"/>
      <c r="D31" s="36"/>
      <c r="E31" s="36"/>
      <c r="F31" s="36"/>
      <c r="G31" s="36"/>
      <c r="H31" s="36"/>
    </row>
    <row r="32" spans="1:8" ht="26.45" customHeight="1">
      <c r="A32" s="106" t="s">
        <v>142</v>
      </c>
      <c r="B32" s="106"/>
      <c r="C32" s="106"/>
      <c r="D32" s="106"/>
      <c r="E32" s="106"/>
      <c r="F32" s="106"/>
      <c r="G32" s="106"/>
      <c r="H32" s="106"/>
    </row>
    <row r="33" spans="1:8" ht="25.5">
      <c r="A33" s="70"/>
      <c r="D33" s="59" t="s">
        <v>7</v>
      </c>
      <c r="E33" s="60" t="s">
        <v>8</v>
      </c>
      <c r="F33" s="60" t="s">
        <v>9</v>
      </c>
      <c r="G33" s="60" t="s">
        <v>68</v>
      </c>
      <c r="H33" s="60" t="s">
        <v>69</v>
      </c>
    </row>
    <row r="34" spans="1:8" ht="16.5" customHeight="1">
      <c r="A34" s="21">
        <v>2.1</v>
      </c>
      <c r="B34" s="21" t="s">
        <v>158</v>
      </c>
      <c r="C34" s="20" t="s">
        <v>62</v>
      </c>
      <c r="D34" s="63">
        <v>0</v>
      </c>
      <c r="E34" s="63">
        <v>0</v>
      </c>
      <c r="F34" s="63">
        <v>0</v>
      </c>
      <c r="G34" s="63">
        <v>0</v>
      </c>
      <c r="H34" s="63">
        <v>0</v>
      </c>
    </row>
    <row r="35" spans="1:8" s="61" customFormat="1">
      <c r="A35" s="19" t="s">
        <v>17</v>
      </c>
      <c r="B35" s="19" t="s">
        <v>159</v>
      </c>
      <c r="C35" s="18" t="s">
        <v>161</v>
      </c>
      <c r="D35" s="51">
        <v>0</v>
      </c>
      <c r="E35" s="51">
        <v>0</v>
      </c>
      <c r="F35" s="51">
        <v>0</v>
      </c>
      <c r="G35" s="51">
        <v>0</v>
      </c>
      <c r="H35" s="51">
        <v>0</v>
      </c>
    </row>
    <row r="36" spans="1:8">
      <c r="A36" s="19" t="s">
        <v>18</v>
      </c>
      <c r="B36" s="18" t="s">
        <v>83</v>
      </c>
      <c r="C36" s="18" t="s">
        <v>74</v>
      </c>
      <c r="D36" s="51">
        <v>0</v>
      </c>
      <c r="E36" s="51">
        <v>0</v>
      </c>
      <c r="F36" s="51">
        <v>0</v>
      </c>
      <c r="G36" s="51">
        <v>0</v>
      </c>
      <c r="H36" s="51">
        <v>0</v>
      </c>
    </row>
    <row r="37" spans="1:8" s="28" customFormat="1">
      <c r="A37" s="19" t="s">
        <v>19</v>
      </c>
      <c r="B37" s="18" t="s">
        <v>127</v>
      </c>
      <c r="C37" s="18" t="s">
        <v>75</v>
      </c>
      <c r="D37" s="51">
        <v>0</v>
      </c>
      <c r="E37" s="51">
        <v>0</v>
      </c>
      <c r="F37" s="51">
        <v>0</v>
      </c>
      <c r="G37" s="51">
        <v>0</v>
      </c>
      <c r="H37" s="51">
        <v>0</v>
      </c>
    </row>
    <row r="38" spans="1:8">
      <c r="A38" s="19" t="s">
        <v>20</v>
      </c>
      <c r="B38" s="18" t="s">
        <v>150</v>
      </c>
      <c r="C38" s="18" t="s">
        <v>90</v>
      </c>
      <c r="D38" s="51">
        <v>0</v>
      </c>
      <c r="E38" s="51">
        <v>0</v>
      </c>
      <c r="F38" s="51">
        <v>0</v>
      </c>
      <c r="G38" s="51">
        <v>0</v>
      </c>
      <c r="H38" s="51">
        <v>0</v>
      </c>
    </row>
    <row r="39" spans="1:8">
      <c r="A39" s="19" t="s">
        <v>21</v>
      </c>
      <c r="B39" s="18" t="s">
        <v>151</v>
      </c>
      <c r="C39" s="18" t="s">
        <v>98</v>
      </c>
      <c r="D39" s="51">
        <v>0</v>
      </c>
      <c r="E39" s="51">
        <v>0</v>
      </c>
      <c r="F39" s="51">
        <v>0</v>
      </c>
      <c r="G39" s="51">
        <v>0</v>
      </c>
      <c r="H39" s="51">
        <v>0</v>
      </c>
    </row>
    <row r="40" spans="1:8">
      <c r="A40" s="19" t="s">
        <v>33</v>
      </c>
      <c r="B40" s="18" t="s">
        <v>92</v>
      </c>
      <c r="C40" s="18" t="s">
        <v>78</v>
      </c>
      <c r="D40" s="51">
        <v>0</v>
      </c>
      <c r="E40" s="51">
        <v>0</v>
      </c>
      <c r="F40" s="51">
        <v>0</v>
      </c>
      <c r="G40" s="51">
        <v>0</v>
      </c>
      <c r="H40" s="51">
        <v>0</v>
      </c>
    </row>
    <row r="41" spans="1:8">
      <c r="A41" s="19" t="s">
        <v>34</v>
      </c>
      <c r="B41" s="18" t="s">
        <v>145</v>
      </c>
      <c r="C41" s="18" t="s">
        <v>80</v>
      </c>
      <c r="D41" s="51">
        <v>0</v>
      </c>
      <c r="E41" s="51">
        <v>0</v>
      </c>
      <c r="F41" s="51">
        <v>0</v>
      </c>
      <c r="G41" s="51">
        <v>0</v>
      </c>
      <c r="H41" s="51">
        <v>0</v>
      </c>
    </row>
    <row r="42" spans="1:8" s="28" customFormat="1">
      <c r="A42" s="19" t="s">
        <v>35</v>
      </c>
      <c r="B42" s="18" t="s">
        <v>87</v>
      </c>
      <c r="C42" s="18" t="s">
        <v>147</v>
      </c>
      <c r="D42" s="51">
        <v>0</v>
      </c>
      <c r="E42" s="51">
        <v>0</v>
      </c>
      <c r="F42" s="51">
        <v>0</v>
      </c>
      <c r="G42" s="51">
        <v>0</v>
      </c>
      <c r="H42" s="51">
        <v>0</v>
      </c>
    </row>
    <row r="43" spans="1:8">
      <c r="A43" s="19" t="s">
        <v>36</v>
      </c>
      <c r="B43" s="18" t="s">
        <v>88</v>
      </c>
      <c r="C43" s="18" t="s">
        <v>146</v>
      </c>
      <c r="D43" s="51">
        <v>0</v>
      </c>
      <c r="E43" s="51">
        <v>0</v>
      </c>
      <c r="F43" s="51">
        <v>0</v>
      </c>
      <c r="G43" s="51">
        <v>0</v>
      </c>
      <c r="H43" s="51">
        <v>0</v>
      </c>
    </row>
    <row r="44" spans="1:8">
      <c r="A44" s="70"/>
      <c r="C44" s="24" t="s">
        <v>103</v>
      </c>
      <c r="D44" s="57" t="str">
        <f>IF(SUM(D35:D43)&lt;&gt;D34,"ERROR","")</f>
        <v/>
      </c>
      <c r="E44" s="57" t="str">
        <f t="shared" ref="E44:H44" si="0">IF(SUM(E35:E43)&lt;&gt;E34,"ERROR","")</f>
        <v/>
      </c>
      <c r="F44" s="57" t="str">
        <f t="shared" si="0"/>
        <v/>
      </c>
      <c r="G44" s="57" t="str">
        <f t="shared" si="0"/>
        <v/>
      </c>
      <c r="H44" s="57" t="str">
        <f t="shared" si="0"/>
        <v/>
      </c>
    </row>
    <row r="45" spans="1:8">
      <c r="A45" s="70"/>
      <c r="B45" s="71" t="s">
        <v>124</v>
      </c>
      <c r="C45" s="71"/>
      <c r="D45" s="53">
        <f>D34</f>
        <v>0</v>
      </c>
      <c r="E45" s="53">
        <f>E34</f>
        <v>0</v>
      </c>
      <c r="F45" s="53">
        <f>F34</f>
        <v>0</v>
      </c>
      <c r="G45" s="53">
        <f>G34</f>
        <v>0</v>
      </c>
      <c r="H45" s="53">
        <f>H34</f>
        <v>0</v>
      </c>
    </row>
    <row r="46" spans="1:8">
      <c r="A46" s="70"/>
      <c r="D46" s="95"/>
      <c r="E46" s="95"/>
      <c r="F46" s="95"/>
      <c r="G46" s="54"/>
      <c r="H46" s="14"/>
    </row>
    <row r="47" spans="1:8">
      <c r="A47" s="70"/>
      <c r="B47" s="71" t="s">
        <v>125</v>
      </c>
      <c r="C47" s="71"/>
      <c r="D47" s="71"/>
      <c r="E47" s="71"/>
      <c r="F47" s="2"/>
      <c r="G47" s="2"/>
      <c r="H47" s="70"/>
    </row>
    <row r="48" spans="1:8" ht="24.95" customHeight="1">
      <c r="A48" s="70"/>
      <c r="B48" s="108" t="s">
        <v>45</v>
      </c>
      <c r="C48" s="108"/>
      <c r="D48" s="108"/>
      <c r="E48" s="108"/>
      <c r="F48" s="108"/>
      <c r="G48" s="108"/>
      <c r="H48" s="108"/>
    </row>
    <row r="49" spans="1:10" ht="24.95" customHeight="1">
      <c r="A49" s="70"/>
      <c r="B49" s="108"/>
      <c r="C49" s="108"/>
      <c r="D49" s="108"/>
      <c r="E49" s="108"/>
      <c r="F49" s="108"/>
      <c r="G49" s="108"/>
      <c r="H49" s="108"/>
    </row>
    <row r="50" spans="1:10" ht="24.95" customHeight="1">
      <c r="A50" s="70"/>
      <c r="B50" s="108"/>
      <c r="C50" s="108"/>
      <c r="D50" s="108"/>
      <c r="E50" s="108"/>
      <c r="F50" s="108"/>
      <c r="G50" s="108"/>
      <c r="H50" s="108"/>
    </row>
    <row r="51" spans="1:10">
      <c r="A51" s="70"/>
      <c r="D51" s="70"/>
      <c r="E51" s="70"/>
      <c r="F51" s="70"/>
      <c r="G51" s="70"/>
      <c r="H51" s="70"/>
    </row>
    <row r="52" spans="1:10">
      <c r="A52" s="35" t="s">
        <v>188</v>
      </c>
      <c r="B52" s="36"/>
      <c r="C52" s="36"/>
      <c r="D52" s="36"/>
      <c r="E52" s="36"/>
      <c r="F52" s="36"/>
      <c r="G52" s="36"/>
      <c r="H52" s="36"/>
      <c r="I52" s="38"/>
      <c r="J52" s="38"/>
    </row>
    <row r="53" spans="1:10" s="38" customFormat="1" ht="12.75" customHeight="1">
      <c r="A53" s="106" t="s">
        <v>177</v>
      </c>
      <c r="B53" s="106"/>
      <c r="C53" s="106"/>
      <c r="D53" s="106"/>
      <c r="E53" s="106"/>
      <c r="F53" s="106"/>
      <c r="G53" s="106"/>
      <c r="H53" s="70"/>
    </row>
    <row r="54" spans="1:10" s="38" customFormat="1" ht="25.5">
      <c r="A54" s="70"/>
      <c r="B54" s="5"/>
      <c r="C54" s="5"/>
      <c r="D54" s="59" t="s">
        <v>7</v>
      </c>
      <c r="E54" s="60" t="s">
        <v>8</v>
      </c>
      <c r="F54" s="60" t="s">
        <v>9</v>
      </c>
      <c r="G54" s="60" t="s">
        <v>68</v>
      </c>
      <c r="H54" s="60" t="s">
        <v>69</v>
      </c>
    </row>
    <row r="55" spans="1:10" s="38" customFormat="1" ht="25.5">
      <c r="A55" s="21">
        <v>3.1</v>
      </c>
      <c r="B55" s="21" t="s">
        <v>154</v>
      </c>
      <c r="C55" s="20" t="s">
        <v>62</v>
      </c>
      <c r="D55" s="62">
        <v>0</v>
      </c>
      <c r="E55" s="62">
        <v>0</v>
      </c>
      <c r="F55" s="62">
        <v>0</v>
      </c>
      <c r="G55" s="62">
        <v>0</v>
      </c>
      <c r="H55" s="62">
        <v>0</v>
      </c>
      <c r="I55" s="8"/>
    </row>
    <row r="56" spans="1:10" s="38" customFormat="1">
      <c r="A56" s="19" t="s">
        <v>12</v>
      </c>
      <c r="B56" s="19" t="s">
        <v>99</v>
      </c>
      <c r="C56" s="19" t="s">
        <v>91</v>
      </c>
      <c r="D56" s="51">
        <v>0</v>
      </c>
      <c r="E56" s="51">
        <v>0</v>
      </c>
      <c r="F56" s="51">
        <v>0</v>
      </c>
      <c r="G56" s="51">
        <v>0</v>
      </c>
      <c r="H56" s="51">
        <v>0</v>
      </c>
      <c r="I56" s="8"/>
    </row>
    <row r="57" spans="1:10" s="38" customFormat="1" ht="25.5">
      <c r="A57" s="19" t="s">
        <v>13</v>
      </c>
      <c r="B57" s="19" t="s">
        <v>100</v>
      </c>
      <c r="C57" s="19" t="s">
        <v>91</v>
      </c>
      <c r="D57" s="51">
        <v>0</v>
      </c>
      <c r="E57" s="51">
        <v>0</v>
      </c>
      <c r="F57" s="51">
        <v>0</v>
      </c>
      <c r="G57" s="51">
        <v>0</v>
      </c>
      <c r="H57" s="51">
        <v>0</v>
      </c>
      <c r="I57" s="8"/>
    </row>
    <row r="58" spans="1:10" s="38" customFormat="1" ht="25.5">
      <c r="A58" s="19" t="s">
        <v>14</v>
      </c>
      <c r="B58" s="19" t="s">
        <v>101</v>
      </c>
      <c r="C58" s="19" t="s">
        <v>91</v>
      </c>
      <c r="D58" s="51">
        <v>0</v>
      </c>
      <c r="E58" s="51">
        <v>0</v>
      </c>
      <c r="F58" s="51">
        <v>0</v>
      </c>
      <c r="G58" s="51">
        <v>0</v>
      </c>
      <c r="H58" s="51">
        <v>0</v>
      </c>
      <c r="I58" s="8"/>
    </row>
    <row r="59" spans="1:10" s="38" customFormat="1" ht="25.5">
      <c r="A59" s="19" t="s">
        <v>39</v>
      </c>
      <c r="B59" s="19" t="s">
        <v>102</v>
      </c>
      <c r="C59" s="19" t="s">
        <v>91</v>
      </c>
      <c r="D59" s="51">
        <v>0</v>
      </c>
      <c r="E59" s="51">
        <v>0</v>
      </c>
      <c r="F59" s="51">
        <v>0</v>
      </c>
      <c r="G59" s="51">
        <v>0</v>
      </c>
      <c r="H59" s="51">
        <v>0</v>
      </c>
      <c r="I59" s="8"/>
    </row>
    <row r="60" spans="1:10" s="38" customFormat="1">
      <c r="A60" s="70"/>
      <c r="B60" s="70"/>
      <c r="C60" s="24" t="s">
        <v>103</v>
      </c>
      <c r="D60" s="57" t="str">
        <f>IF(SUM(D56:D59)&lt;&gt;D55,"ERROR","")</f>
        <v/>
      </c>
      <c r="E60" s="57" t="str">
        <f t="shared" ref="E60:H60" si="1">IF(SUM(E56:E59)&lt;&gt;E55,"ERROR","")</f>
        <v/>
      </c>
      <c r="F60" s="57" t="str">
        <f t="shared" si="1"/>
        <v/>
      </c>
      <c r="G60" s="57" t="str">
        <f t="shared" si="1"/>
        <v/>
      </c>
      <c r="H60" s="57" t="str">
        <f t="shared" si="1"/>
        <v/>
      </c>
      <c r="I60" s="8"/>
    </row>
    <row r="61" spans="1:10" s="38" customFormat="1">
      <c r="A61" s="70"/>
      <c r="B61" s="71" t="s">
        <v>132</v>
      </c>
      <c r="C61" s="24"/>
      <c r="D61" s="55">
        <f>D55</f>
        <v>0</v>
      </c>
      <c r="E61" s="55">
        <f t="shared" ref="E61:H61" si="2">E55</f>
        <v>0</v>
      </c>
      <c r="F61" s="55">
        <f t="shared" si="2"/>
        <v>0</v>
      </c>
      <c r="G61" s="55">
        <f t="shared" si="2"/>
        <v>0</v>
      </c>
      <c r="H61" s="55">
        <f t="shared" si="2"/>
        <v>0</v>
      </c>
      <c r="I61" s="8"/>
    </row>
    <row r="62" spans="1:10" s="38" customFormat="1">
      <c r="A62" s="70"/>
      <c r="B62" s="70"/>
      <c r="C62" s="24"/>
      <c r="D62" s="46"/>
      <c r="E62" s="46"/>
      <c r="F62" s="46"/>
      <c r="G62" s="46"/>
      <c r="H62" s="46"/>
      <c r="I62" s="8"/>
    </row>
    <row r="63" spans="1:10" s="38" customFormat="1">
      <c r="A63" s="70"/>
      <c r="B63" s="71" t="s">
        <v>133</v>
      </c>
      <c r="C63" s="71"/>
      <c r="D63" s="71"/>
      <c r="E63" s="71"/>
      <c r="F63" s="2"/>
      <c r="G63" s="2"/>
      <c r="H63" s="70"/>
    </row>
    <row r="64" spans="1:10" s="38" customFormat="1" ht="24.95" customHeight="1">
      <c r="A64" s="70"/>
      <c r="B64" s="108" t="s">
        <v>6</v>
      </c>
      <c r="C64" s="108"/>
      <c r="D64" s="108"/>
      <c r="E64" s="108"/>
      <c r="F64" s="108"/>
      <c r="G64" s="108"/>
      <c r="H64" s="108"/>
    </row>
    <row r="65" spans="1:8" s="38" customFormat="1" ht="24.95" customHeight="1">
      <c r="A65" s="70"/>
      <c r="B65" s="108"/>
      <c r="C65" s="108"/>
      <c r="D65" s="108"/>
      <c r="E65" s="108"/>
      <c r="F65" s="108"/>
      <c r="G65" s="108"/>
      <c r="H65" s="108"/>
    </row>
    <row r="66" spans="1:8" s="38" customFormat="1" ht="24.95" customHeight="1">
      <c r="A66" s="70"/>
      <c r="B66" s="108"/>
      <c r="C66" s="108"/>
      <c r="D66" s="108"/>
      <c r="E66" s="108"/>
      <c r="F66" s="108"/>
      <c r="G66" s="108"/>
      <c r="H66" s="108"/>
    </row>
    <row r="67" spans="1:8" s="38" customFormat="1">
      <c r="A67" s="70"/>
      <c r="B67" s="11"/>
      <c r="C67" s="11"/>
      <c r="D67" s="11"/>
      <c r="E67" s="11"/>
      <c r="F67" s="11"/>
      <c r="G67" s="11"/>
      <c r="H67" s="11"/>
    </row>
    <row r="68" spans="1:8" s="38" customFormat="1">
      <c r="A68" s="70"/>
      <c r="B68" s="11"/>
      <c r="C68" s="11"/>
      <c r="D68" s="11"/>
      <c r="E68" s="11"/>
      <c r="F68" s="11"/>
      <c r="G68" s="11"/>
      <c r="H68" s="11"/>
    </row>
    <row r="69" spans="1:8">
      <c r="A69" s="35" t="s">
        <v>16</v>
      </c>
      <c r="B69" s="35"/>
      <c r="C69" s="35"/>
      <c r="D69" s="36"/>
      <c r="E69" s="36"/>
      <c r="F69" s="36"/>
      <c r="G69" s="36"/>
      <c r="H69" s="36"/>
    </row>
    <row r="70" spans="1:8" ht="25.5">
      <c r="A70" s="70"/>
      <c r="B70" s="71"/>
      <c r="C70" s="71"/>
      <c r="D70" s="59" t="s">
        <v>7</v>
      </c>
      <c r="E70" s="60" t="s">
        <v>8</v>
      </c>
      <c r="F70" s="60" t="s">
        <v>9</v>
      </c>
      <c r="G70" s="60" t="s">
        <v>68</v>
      </c>
      <c r="H70" s="60" t="s">
        <v>69</v>
      </c>
    </row>
    <row r="71" spans="1:8">
      <c r="A71" s="20">
        <v>4.0999999999999996</v>
      </c>
      <c r="B71" s="20" t="s">
        <v>11</v>
      </c>
      <c r="C71" s="20"/>
      <c r="D71" s="56">
        <f>D45</f>
        <v>0</v>
      </c>
      <c r="E71" s="56">
        <f t="shared" ref="E71:H71" si="3">E45</f>
        <v>0</v>
      </c>
      <c r="F71" s="56">
        <f t="shared" si="3"/>
        <v>0</v>
      </c>
      <c r="G71" s="56">
        <f t="shared" si="3"/>
        <v>0</v>
      </c>
      <c r="H71" s="56">
        <f t="shared" si="3"/>
        <v>0</v>
      </c>
    </row>
    <row r="72" spans="1:8">
      <c r="A72" s="5"/>
      <c r="D72" s="8"/>
      <c r="E72" s="8"/>
      <c r="F72" s="8"/>
      <c r="G72" s="70"/>
      <c r="H72" s="70"/>
    </row>
    <row r="73" spans="1:8">
      <c r="A73" s="5"/>
      <c r="D73" s="6"/>
      <c r="E73" s="6"/>
      <c r="F73" s="6"/>
    </row>
    <row r="74" spans="1:8">
      <c r="A74" s="5"/>
      <c r="D74" s="7"/>
    </row>
    <row r="76" spans="1:8">
      <c r="A76" s="106"/>
      <c r="B76" s="106"/>
      <c r="C76" s="106"/>
      <c r="D76" s="106"/>
      <c r="E76" s="106"/>
      <c r="F76" s="106"/>
      <c r="G76" s="106"/>
    </row>
  </sheetData>
  <sheetProtection algorithmName="SHA-512" hashValue="mK/gXsnhEGyfbPikPvArmDKGSKoPABBvy8p7OsNiGsFe9pXbD9Ai9+cKKH4sArnSWkuQlCEvia2cGKhij073/w==" saltValue="zA8O7OBEOWdf2y8wLcOrQg==" spinCount="100000" sheet="1" objects="1" scenarios="1"/>
  <mergeCells count="19">
    <mergeCell ref="A76:G76"/>
    <mergeCell ref="A32:H32"/>
    <mergeCell ref="B49:H49"/>
    <mergeCell ref="B50:H50"/>
    <mergeCell ref="B28:H28"/>
    <mergeCell ref="B29:H29"/>
    <mergeCell ref="A53:G53"/>
    <mergeCell ref="B65:H65"/>
    <mergeCell ref="B66:H66"/>
    <mergeCell ref="A7:H7"/>
    <mergeCell ref="B27:H27"/>
    <mergeCell ref="B48:H48"/>
    <mergeCell ref="B64:H64"/>
    <mergeCell ref="B26:E26"/>
    <mergeCell ref="A11:H11"/>
    <mergeCell ref="A8:H8"/>
    <mergeCell ref="A9:H9"/>
    <mergeCell ref="A10:H10"/>
    <mergeCell ref="A13:G13"/>
  </mergeCells>
  <pageMargins left="0.7" right="0.7" top="0.75" bottom="0.75" header="0.3" footer="0.3"/>
  <pageSetup scale="59" fitToHeight="0" orientation="landscape"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TOC</vt:lpstr>
      <vt:lpstr>Sheet1</vt:lpstr>
      <vt:lpstr>1. Instructions</vt:lpstr>
      <vt:lpstr>2. PBM &amp; Rebate Worksheet</vt:lpstr>
      <vt:lpstr>3. PBM Worksheet</vt:lpstr>
      <vt:lpstr>4. Rebate Worksheet</vt:lpstr>
      <vt:lpstr>'2. PBM &amp; Rebate Worksheet'!Print_Area</vt:lpstr>
      <vt:lpstr>'3. PBM Worksheet'!Print_Area</vt:lpstr>
      <vt:lpstr>'4. Rebate Worksheet'!Print_Area</vt:lpstr>
      <vt:lpstr>'2. PBM &amp; Rebate Worksheet'!Print_Titles</vt:lpstr>
      <vt:lpstr>'3. PBM Worksheet'!Print_Titles</vt:lpstr>
      <vt:lpstr>'4. Rebate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2017-08-10T20:49:53Z</dcterms:created>
  <dcterms:modified xsi:type="dcterms:W3CDTF">2021-04-03T01:26:44Z</dcterms:modified>
</cp:coreProperties>
</file>