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2300" tabRatio="705"/>
  </bookViews>
  <sheets>
    <sheet name="TOC" sheetId="32" r:id="rId1"/>
    <sheet name="Sheet1" sheetId="36" state="hidden" r:id="rId2"/>
    <sheet name="1. Instructions" sheetId="31" r:id="rId3"/>
    <sheet name="2A. PBM &amp; Rebate Wksht 9-1-22" sheetId="33" r:id="rId4"/>
    <sheet name="2B. PBM &amp; Rebate Wksht 1-1-23" sheetId="43" r:id="rId5"/>
    <sheet name="2C. PBM &amp; Rebate Wksht 4-1-24" sheetId="42" r:id="rId6"/>
    <sheet name="3. PBM Worksheet" sheetId="37" r:id="rId7"/>
    <sheet name="4A. Rebate Wksht 9-1-22" sheetId="39" r:id="rId8"/>
    <sheet name="4B. Rebate Wksht 1-1-23" sheetId="40" r:id="rId9"/>
    <sheet name="4C. Rebate Wksht 4-1-24" sheetId="41" r:id="rId10"/>
  </sheets>
  <definedNames>
    <definedName name="_xlnm.Print_Area" localSheetId="3">'2A. PBM &amp; Rebate Wksht 9-1-22'!$A$1:$H$105</definedName>
    <definedName name="_xlnm.Print_Area" localSheetId="4">'2B. PBM &amp; Rebate Wksht 1-1-23'!$A$1:$I$115</definedName>
    <definedName name="_xlnm.Print_Area" localSheetId="5">'2C. PBM &amp; Rebate Wksht 4-1-24'!$A$1:$I$116</definedName>
    <definedName name="_xlnm.Print_Area" localSheetId="6">'3. PBM Worksheet'!$A$1:$H$67</definedName>
    <definedName name="_xlnm.Print_Area" localSheetId="7">'4A. Rebate Wksht 9-1-22'!$A$1:$H$78</definedName>
    <definedName name="_xlnm.Print_Area" localSheetId="8">'4B. Rebate Wksht 1-1-23'!$A$1:$I$87</definedName>
    <definedName name="_xlnm.Print_Area" localSheetId="9">'4C. Rebate Wksht 4-1-24'!$A$1:$I$87</definedName>
    <definedName name="_xlnm.Print_Titles" localSheetId="2">'1. Instructions'!$1:$4</definedName>
    <definedName name="_xlnm.Print_Titles" localSheetId="3">'2A. PBM &amp; Rebate Wksht 9-1-22'!$1:$5</definedName>
    <definedName name="_xlnm.Print_Titles" localSheetId="4">'2B. PBM &amp; Rebate Wksht 1-1-23'!$1:$5</definedName>
    <definedName name="_xlnm.Print_Titles" localSheetId="5">'2C. PBM &amp; Rebate Wksht 4-1-24'!$1:$5</definedName>
    <definedName name="_xlnm.Print_Titles" localSheetId="6">'3. PBM Worksheet'!$1:$5</definedName>
    <definedName name="_xlnm.Print_Titles" localSheetId="7">'4A. Rebate Wksht 9-1-22'!$1:$5</definedName>
    <definedName name="_xlnm.Print_Titles" localSheetId="8">'4B. Rebate Wksht 1-1-23'!$1:$5</definedName>
    <definedName name="_xlnm.Print_Titles" localSheetId="9">'4C. Rebate Wksht 4-1-24'!$1:$5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0" i="42" l="1"/>
  <c r="F110" i="42"/>
  <c r="E110" i="42"/>
  <c r="I110" i="42"/>
  <c r="G110" i="42"/>
  <c r="I76" i="40" l="1"/>
  <c r="I60" i="40"/>
  <c r="I39" i="40"/>
  <c r="I87" i="41" l="1"/>
  <c r="I76" i="41"/>
  <c r="I60" i="41"/>
  <c r="I39" i="41"/>
  <c r="I87" i="40"/>
  <c r="H105" i="33"/>
  <c r="I115" i="43"/>
  <c r="I115" i="42"/>
  <c r="H67" i="37"/>
  <c r="H78" i="39"/>
  <c r="H67" i="39"/>
  <c r="H51" i="39"/>
  <c r="H30" i="39"/>
  <c r="H56" i="37"/>
  <c r="H31" i="37"/>
  <c r="I105" i="42"/>
  <c r="I89" i="42"/>
  <c r="I68" i="42"/>
  <c r="I43" i="42"/>
  <c r="I105" i="43"/>
  <c r="I89" i="43"/>
  <c r="I68" i="43"/>
  <c r="I43" i="43"/>
  <c r="H96" i="33"/>
  <c r="H80" i="33"/>
  <c r="H59" i="33"/>
  <c r="H34" i="33"/>
  <c r="B11" i="32" l="1"/>
  <c r="I101" i="43" l="1"/>
  <c r="H101" i="43"/>
  <c r="G101" i="43"/>
  <c r="F101" i="43"/>
  <c r="E101" i="43"/>
  <c r="D101" i="43"/>
  <c r="I100" i="43"/>
  <c r="H100" i="43"/>
  <c r="G100" i="43"/>
  <c r="F100" i="43"/>
  <c r="E100" i="43"/>
  <c r="I85" i="43"/>
  <c r="H85" i="43"/>
  <c r="G85" i="43"/>
  <c r="F85" i="43"/>
  <c r="E85" i="43"/>
  <c r="D85" i="43"/>
  <c r="I84" i="43"/>
  <c r="H84" i="43"/>
  <c r="G84" i="43"/>
  <c r="F84" i="43"/>
  <c r="E84" i="43"/>
  <c r="D84" i="43"/>
  <c r="H64" i="43"/>
  <c r="I110" i="43" s="1"/>
  <c r="G64" i="43"/>
  <c r="H110" i="43" s="1"/>
  <c r="F64" i="43"/>
  <c r="E64" i="43"/>
  <c r="D64" i="43"/>
  <c r="H63" i="43"/>
  <c r="G63" i="43"/>
  <c r="F63" i="43"/>
  <c r="E63" i="43"/>
  <c r="D63" i="43"/>
  <c r="D39" i="43"/>
  <c r="D38" i="43"/>
  <c r="D37" i="43"/>
  <c r="B3" i="43"/>
  <c r="B2" i="43"/>
  <c r="D38" i="42"/>
  <c r="D37" i="42"/>
  <c r="I100" i="42"/>
  <c r="I101" i="42"/>
  <c r="I85" i="42"/>
  <c r="I84" i="42"/>
  <c r="H101" i="42"/>
  <c r="G101" i="42"/>
  <c r="F101" i="42"/>
  <c r="E101" i="42"/>
  <c r="D101" i="42"/>
  <c r="H100" i="42"/>
  <c r="G100" i="42"/>
  <c r="F100" i="42"/>
  <c r="H85" i="42"/>
  <c r="G85" i="42"/>
  <c r="F85" i="42"/>
  <c r="E85" i="42"/>
  <c r="D85" i="42"/>
  <c r="H84" i="42"/>
  <c r="G84" i="42"/>
  <c r="F84" i="42"/>
  <c r="E84" i="42"/>
  <c r="D84" i="42"/>
  <c r="H64" i="42"/>
  <c r="G64" i="42"/>
  <c r="F64" i="42"/>
  <c r="E64" i="42"/>
  <c r="D64" i="42"/>
  <c r="H63" i="42"/>
  <c r="G63" i="42"/>
  <c r="F63" i="42"/>
  <c r="E63" i="42"/>
  <c r="D63" i="42"/>
  <c r="D39" i="42"/>
  <c r="B3" i="42"/>
  <c r="B2" i="42"/>
  <c r="I72" i="41"/>
  <c r="H72" i="41"/>
  <c r="G72" i="41"/>
  <c r="F72" i="41"/>
  <c r="E72" i="41"/>
  <c r="D72" i="41"/>
  <c r="I71" i="41"/>
  <c r="H71" i="41"/>
  <c r="G71" i="41"/>
  <c r="F71" i="41"/>
  <c r="I56" i="41"/>
  <c r="I82" i="41" s="1"/>
  <c r="H56" i="41"/>
  <c r="H82" i="41" s="1"/>
  <c r="G56" i="41"/>
  <c r="G82" i="41" s="1"/>
  <c r="F56" i="41"/>
  <c r="F82" i="41" s="1"/>
  <c r="E56" i="41"/>
  <c r="E82" i="41" s="1"/>
  <c r="D56" i="41"/>
  <c r="D82" i="41" s="1"/>
  <c r="I55" i="41"/>
  <c r="H55" i="41"/>
  <c r="G55" i="41"/>
  <c r="F55" i="41"/>
  <c r="E55" i="41"/>
  <c r="D55" i="41"/>
  <c r="D35" i="41"/>
  <c r="D34" i="41"/>
  <c r="D33" i="41"/>
  <c r="B3" i="41"/>
  <c r="B2" i="41"/>
  <c r="I72" i="40"/>
  <c r="H72" i="40"/>
  <c r="G72" i="40"/>
  <c r="F72" i="40"/>
  <c r="E72" i="40"/>
  <c r="D72" i="40"/>
  <c r="I71" i="40"/>
  <c r="H71" i="40"/>
  <c r="G71" i="40"/>
  <c r="F71" i="40"/>
  <c r="E71" i="40"/>
  <c r="I56" i="40"/>
  <c r="I82" i="40" s="1"/>
  <c r="H56" i="40"/>
  <c r="H82" i="40" s="1"/>
  <c r="G56" i="40"/>
  <c r="G82" i="40" s="1"/>
  <c r="F56" i="40"/>
  <c r="F82" i="40" s="1"/>
  <c r="E56" i="40"/>
  <c r="E82" i="40" s="1"/>
  <c r="D56" i="40"/>
  <c r="D82" i="40" s="1"/>
  <c r="I55" i="40"/>
  <c r="H55" i="40"/>
  <c r="G55" i="40"/>
  <c r="F55" i="40"/>
  <c r="E55" i="40"/>
  <c r="D55" i="40"/>
  <c r="D35" i="40"/>
  <c r="D34" i="40"/>
  <c r="D33" i="40"/>
  <c r="B3" i="40"/>
  <c r="B2" i="40"/>
  <c r="D62" i="39"/>
  <c r="D25" i="39"/>
  <c r="H63" i="39"/>
  <c r="G63" i="39"/>
  <c r="F63" i="39"/>
  <c r="E63" i="39"/>
  <c r="D63" i="39"/>
  <c r="H62" i="39"/>
  <c r="G62" i="39"/>
  <c r="F62" i="39"/>
  <c r="E62" i="39"/>
  <c r="H47" i="39"/>
  <c r="H73" i="39" s="1"/>
  <c r="G47" i="39"/>
  <c r="G73" i="39" s="1"/>
  <c r="F47" i="39"/>
  <c r="F73" i="39" s="1"/>
  <c r="E47" i="39"/>
  <c r="E73" i="39" s="1"/>
  <c r="D47" i="39"/>
  <c r="D73" i="39" s="1"/>
  <c r="H46" i="39"/>
  <c r="G46" i="39"/>
  <c r="F46" i="39"/>
  <c r="E46" i="39"/>
  <c r="D46" i="39"/>
  <c r="D26" i="39"/>
  <c r="B3" i="39"/>
  <c r="B2" i="39"/>
  <c r="G110" i="43" l="1"/>
  <c r="F110" i="43"/>
  <c r="E110" i="43"/>
  <c r="H91" i="33" l="1"/>
  <c r="G91" i="33"/>
  <c r="F91" i="33"/>
  <c r="E91" i="33"/>
  <c r="D91" i="33"/>
  <c r="D26" i="37"/>
  <c r="D29" i="33"/>
  <c r="H51" i="37" l="1"/>
  <c r="G51" i="37"/>
  <c r="F51" i="37"/>
  <c r="E51" i="37"/>
  <c r="D51" i="37"/>
  <c r="H75" i="33" l="1"/>
  <c r="G75" i="33"/>
  <c r="F75" i="33"/>
  <c r="E75" i="33"/>
  <c r="D75" i="33"/>
  <c r="H54" i="33"/>
  <c r="G54" i="33"/>
  <c r="F54" i="33"/>
  <c r="E54" i="33"/>
  <c r="D54" i="33"/>
  <c r="D36" i="37" l="1"/>
  <c r="H36" i="37"/>
  <c r="E36" i="37" l="1"/>
  <c r="G36" i="37"/>
  <c r="F36" i="37"/>
  <c r="H92" i="33" l="1"/>
  <c r="G92" i="33"/>
  <c r="F92" i="33"/>
  <c r="E92" i="33"/>
  <c r="D92" i="33"/>
  <c r="D30" i="33" l="1"/>
  <c r="H52" i="37" l="1"/>
  <c r="H62" i="37" s="1"/>
  <c r="G52" i="37"/>
  <c r="G62" i="37" s="1"/>
  <c r="F52" i="37"/>
  <c r="E52" i="37"/>
  <c r="D52" i="37"/>
  <c r="D62" i="37" s="1"/>
  <c r="D27" i="37"/>
  <c r="B3" i="37"/>
  <c r="B2" i="37"/>
  <c r="H55" i="33"/>
  <c r="G55" i="33"/>
  <c r="F55" i="33"/>
  <c r="E55" i="33"/>
  <c r="D55" i="33"/>
  <c r="H76" i="33"/>
  <c r="G76" i="33"/>
  <c r="F76" i="33"/>
  <c r="E76" i="33"/>
  <c r="D76" i="33"/>
  <c r="B2" i="31"/>
  <c r="D101" i="33" l="1"/>
  <c r="E101" i="33"/>
  <c r="F101" i="33"/>
  <c r="G101" i="33"/>
  <c r="H101" i="33"/>
  <c r="E62" i="37"/>
  <c r="F62" i="37"/>
  <c r="B3" i="33" l="1"/>
  <c r="B2" i="33"/>
</calcChain>
</file>

<file path=xl/sharedStrings.xml><?xml version="1.0" encoding="utf-8"?>
<sst xmlns="http://schemas.openxmlformats.org/spreadsheetml/2006/main" count="1202" uniqueCount="244">
  <si>
    <t>1.1.1</t>
  </si>
  <si>
    <t>1.1.2</t>
  </si>
  <si>
    <t>1.1.3</t>
  </si>
  <si>
    <t>1.1.4</t>
  </si>
  <si>
    <t>1.1.5</t>
  </si>
  <si>
    <t>1.1.6</t>
  </si>
  <si>
    <t>[Enter explanations for Section 3 here]</t>
  </si>
  <si>
    <t>1.1.7</t>
  </si>
  <si>
    <t>Total Proposal Costs/Fees</t>
  </si>
  <si>
    <t>3.1.1</t>
  </si>
  <si>
    <t>3.1.2</t>
  </si>
  <si>
    <t>3.1.3</t>
  </si>
  <si>
    <t>3.1.5</t>
  </si>
  <si>
    <t>Section 4 - Total Proposal Fees</t>
  </si>
  <si>
    <t>2.1.1</t>
  </si>
  <si>
    <t>2.1.2</t>
  </si>
  <si>
    <t>2.1.3</t>
  </si>
  <si>
    <t>2.1.4</t>
  </si>
  <si>
    <t>2.1.5</t>
  </si>
  <si>
    <t>Section 1 -  Implementation Costs</t>
  </si>
  <si>
    <t>Explain the implementation costs included in this proposal here:</t>
  </si>
  <si>
    <t>Section 3 - Total Proposal Fees</t>
  </si>
  <si>
    <t>[Enter explanations for Section 1 here]</t>
  </si>
  <si>
    <t>TOC</t>
  </si>
  <si>
    <t>1. Instructions</t>
  </si>
  <si>
    <t>Worksheet Title</t>
  </si>
  <si>
    <t xml:space="preserve">Instruction </t>
  </si>
  <si>
    <t xml:space="preserve">3. PBM Worksheet </t>
  </si>
  <si>
    <t>Implementation Plan</t>
  </si>
  <si>
    <t>2.1.6</t>
  </si>
  <si>
    <t>2.1.7</t>
  </si>
  <si>
    <t>2.1.8</t>
  </si>
  <si>
    <t>2.1.9</t>
  </si>
  <si>
    <t>2.1.10</t>
  </si>
  <si>
    <t>Explain the PBM services costs included in this proposal here:</t>
  </si>
  <si>
    <t>3.1.4</t>
  </si>
  <si>
    <t>Government of Puerto Rico</t>
  </si>
  <si>
    <t>SEGUROS DE SALUD (ASES)</t>
  </si>
  <si>
    <t xml:space="preserve">RFP #: </t>
  </si>
  <si>
    <t>ADMINISTRACIÓN DE</t>
  </si>
  <si>
    <t>Cost Proposal Workbook</t>
  </si>
  <si>
    <t>[Enter explanations for Section 2 here]</t>
  </si>
  <si>
    <t>3.1.6</t>
  </si>
  <si>
    <t>PBM Services: Per Final Paid Prescription Administrative Fee</t>
  </si>
  <si>
    <t xml:space="preserve">Equipment </t>
  </si>
  <si>
    <t>Recruitment</t>
  </si>
  <si>
    <t>Training</t>
  </si>
  <si>
    <t>1.1.8</t>
  </si>
  <si>
    <t>1.1.9</t>
  </si>
  <si>
    <t xml:space="preserve">Administrative Expenses </t>
  </si>
  <si>
    <t>Pharmacy Call Center</t>
  </si>
  <si>
    <t>Technology and Information System</t>
  </si>
  <si>
    <t xml:space="preserve">Offerors are cautioned not to make assumptions when submitting cost proposals. If clarifications are needed, please submit questions during the Q&amp;A period to ensure all assumptions are confirmed or clarified. Costs left out of a proposal based on an assumption will not be negotiated at time of award.  </t>
  </si>
  <si>
    <t xml:space="preserve">The Offeror agrees that the Total Ownership Cost Method is an essential condition of this Contract and that pricing includes not only the direct costs of the specific deliverables required for the provision of the services but also all indirect costs that would be logically attributed to the provision of these services. </t>
  </si>
  <si>
    <t>PBM Services Only</t>
  </si>
  <si>
    <t xml:space="preserve">Maximum Allowable Cost (“MAC”) List Development </t>
  </si>
  <si>
    <t>Clinical Program Management</t>
  </si>
  <si>
    <t>The Instructions worksheet provides the guidance for the Offeror to complete this Cost Proposal Workbook.
Please note that the Offeror's Cost Proposal must be developed using the Total Ownership Cost Method, whereby the pricing includes not only the direct costs of the specific deliverables required for the provision of the services but also all indirect costs that would be logically attributed to the provision of these services.</t>
  </si>
  <si>
    <t>Definition or Reference Contract Section</t>
  </si>
  <si>
    <t>The costs to implement and transition the Pharmacy Call Center from the current PBM, including equipment, phone lines/service contracts and Pharmacy Provider communications</t>
  </si>
  <si>
    <t>Implementation costs for equipment</t>
  </si>
  <si>
    <t>Implementation recruitment costs for Key Personnel and staff</t>
  </si>
  <si>
    <t>Implementation training costs for Key Personnel and staff</t>
  </si>
  <si>
    <t>Implementation costs for establishing the Contractor’s administrative functions</t>
  </si>
  <si>
    <r>
      <t>Implementation and transition of the MAC program for off-patent Brand Drugs and Generic Drugs and the electronic mechanism for the MAC program appeal process</t>
    </r>
    <r>
      <rPr>
        <sz val="10"/>
        <rFont val="Mute"/>
        <family val="3"/>
      </rPr>
      <t> </t>
    </r>
  </si>
  <si>
    <t>Implementation and transition costs for Clinical program services including but not limited to formulary management, Drug Utilization Review, fraud, waste and abuse, academic detailing, and care management services</t>
  </si>
  <si>
    <t>Article 7</t>
  </si>
  <si>
    <t>Article 8</t>
  </si>
  <si>
    <t>Article 9</t>
  </si>
  <si>
    <t>Article 10</t>
  </si>
  <si>
    <t>Article 11</t>
  </si>
  <si>
    <t>Article 12</t>
  </si>
  <si>
    <t>Article 17</t>
  </si>
  <si>
    <t>Article 18</t>
  </si>
  <si>
    <t>Article 19</t>
  </si>
  <si>
    <t>Pharmacy Network</t>
  </si>
  <si>
    <t>Claims Processing and Payment</t>
  </si>
  <si>
    <t>Pharmacy and Therapeutics (P&amp;T) Committee</t>
  </si>
  <si>
    <t>Formulary Management</t>
  </si>
  <si>
    <t>Drug Utilization Review and Evaluation</t>
  </si>
  <si>
    <r>
      <t>Fraud</t>
    </r>
    <r>
      <rPr>
        <sz val="10"/>
        <rFont val="Arial"/>
        <family val="2"/>
      </rPr>
      <t>, Waste, and Abuse</t>
    </r>
  </si>
  <si>
    <r>
      <t>Staffing</t>
    </r>
    <r>
      <rPr>
        <sz val="10"/>
        <rFont val="Arial"/>
        <family val="2"/>
      </rPr>
      <t xml:space="preserve"> and Key Personnel</t>
    </r>
  </si>
  <si>
    <t>ASES Reporting</t>
  </si>
  <si>
    <t>Article 14</t>
  </si>
  <si>
    <t>Article 16</t>
  </si>
  <si>
    <t>CMS Reporting</t>
  </si>
  <si>
    <t>4.1.1</t>
  </si>
  <si>
    <t>4.1.2</t>
  </si>
  <si>
    <t>The Definition or Reference Contract Section column provides the definition or the reference to the Contract Section where the services are described.</t>
  </si>
  <si>
    <t>System implementation costs associated with the Contractor's functions and services related to technology systems and service contracts, including but not limited to pharmacy claims adjudication and payment, PBM scheduled reporting and online reporting tool</t>
  </si>
  <si>
    <t>Complete these template worksheets based on selection above:</t>
  </si>
  <si>
    <t>Article 15</t>
  </si>
  <si>
    <t>Supplemental rebate purchasing pool support</t>
  </si>
  <si>
    <r>
      <t>Single</t>
    </r>
    <r>
      <rPr>
        <sz val="10"/>
        <rFont val="Arial"/>
        <family val="2"/>
      </rPr>
      <t xml:space="preserve"> entity supplemental rebate program development and maintenance</t>
    </r>
  </si>
  <si>
    <r>
      <t xml:space="preserve">Value Based Purchasing agreement </t>
    </r>
    <r>
      <rPr>
        <sz val="10"/>
        <rFont val="Arial"/>
        <family val="2"/>
      </rPr>
      <t>program development and maintenance</t>
    </r>
  </si>
  <si>
    <t>State Plan Amendment support for supplemental rebates and/or Value Based Purchasing agreements</t>
  </si>
  <si>
    <t>Calculation Check</t>
  </si>
  <si>
    <r>
      <t xml:space="preserve">PBM </t>
    </r>
    <r>
      <rPr>
        <b/>
        <sz val="10"/>
        <rFont val="Arial"/>
        <family val="2"/>
      </rPr>
      <t>Services: Per Final Paid Prescription Administrative Fee</t>
    </r>
  </si>
  <si>
    <t>The Offeror must complete Sections 1-3. Section 4 will auto-populate based on formulas. For each section, the Offeror must provide a detailed narrative response explaining the associated costs for the services.</t>
  </si>
  <si>
    <t>The Offeror must complete Sections 1-2. Section 3 will auto-populate based on formulas. For each section, the Offeror must provide a detailed narrative response explaining the associated costs for the services.</t>
  </si>
  <si>
    <t>Estimated Final Paid Claims</t>
  </si>
  <si>
    <t>On a monthly basis, the PBM Services will be paid an all-inclusive per final paid prescription fee based on the month's prescription volume. No denied or reversed claims will be included in the calculation of the monthly payment.</t>
  </si>
  <si>
    <t>PBM Services Cost Proposal Worksheet</t>
  </si>
  <si>
    <t xml:space="preserve">Services bidding on
(Select one from the drop down list): </t>
  </si>
  <si>
    <t>RFP #:</t>
  </si>
  <si>
    <t>Offeror's Initials:
(PDF Version Only)</t>
  </si>
  <si>
    <t>PHARMACY BENEFIT MANAGER (PBM) AND REBATE AGGREGATOR SERVICES</t>
  </si>
  <si>
    <t>Rebate Aggregator Services Only</t>
  </si>
  <si>
    <t>PBM and Rebate Aggregator Services Combined</t>
  </si>
  <si>
    <t>Offeror's Signature: (PDF Version Only)</t>
  </si>
  <si>
    <t>System implementation costs associated with the Contractor's functions and services related to PBM and Rebate Aggregator technology systems and service contracts, including but not limited to pharmacy claims adjudication and payment, Rebate Aggregator services, PBM and Rebate Aggregator scheduled reporting and online reporting tool(s)</t>
  </si>
  <si>
    <t>Explain the Rebate Aggregator services costs included in this proposal here:</t>
  </si>
  <si>
    <t>PBM and Rebate Aggregator Services Cost Proposal Worksheet</t>
  </si>
  <si>
    <t xml:space="preserve">Pharmacy Financial Committee </t>
  </si>
  <si>
    <t>3.1.7</t>
  </si>
  <si>
    <t>3.1.8</t>
  </si>
  <si>
    <t>Rebate Aggregator Services Cost Proposal Worksheet</t>
  </si>
  <si>
    <t>System implementation costs associated with the Contractor's functions and services related to technology systems and service contracts, including but not limited to Rebate Aggregator services and Rebate Aggregator scheduled reporting and online reporting tool</t>
  </si>
  <si>
    <t>4.1.3</t>
  </si>
  <si>
    <t>4.1.4</t>
  </si>
  <si>
    <t>Section 5 - Total Proposal Fees</t>
  </si>
  <si>
    <t>The Offeror must complete Sections 1-4. Section 5 will auto-populate based on formulas. For each section, the Offeror must provide a detailed narrative response explaining the associated costs for the services.</t>
  </si>
  <si>
    <t>[Enter explanations for Section 4 here]</t>
  </si>
  <si>
    <t>Offeror's Name (Print): (PDF Version Only)</t>
  </si>
  <si>
    <t xml:space="preserve">Offerors must provide their best estimate offers for Optional Years 4 and 5. Offerors should be aware that Optional Years 4 and 5 are subject to renegotiation based on prevailing market prices.    </t>
  </si>
  <si>
    <r>
      <t xml:space="preserve">For each line item, enter the total proposed all-inclusive per paid prescription claim administration fee in the yellow cells and details of the buildup of this fee in the blue cells. </t>
    </r>
    <r>
      <rPr>
        <sz val="10"/>
        <rFont val="Arial"/>
        <family val="2"/>
      </rPr>
      <t>If the sum of the blue cells does not equal the yellow cell for the column, an error will be noted. The sum of the blue cells must equal the yellow cell for each column.</t>
    </r>
  </si>
  <si>
    <t>Pharmacy Financial Committee</t>
  </si>
  <si>
    <t>HCHN Program and Other Care Management</t>
  </si>
  <si>
    <t>Information Management and Systems</t>
  </si>
  <si>
    <t>Article 21</t>
  </si>
  <si>
    <t>Article 20</t>
  </si>
  <si>
    <t>Article 13</t>
  </si>
  <si>
    <t>2.1.11</t>
  </si>
  <si>
    <t>Contracted RA Services - MDRP Program</t>
  </si>
  <si>
    <t>Other Enrollee Rebate Invoicing and Processing</t>
  </si>
  <si>
    <t>The costs associated with developing the detailed Implementation Plan</t>
  </si>
  <si>
    <t>Additional Rebate Aggregator Services Total Annual Costs</t>
  </si>
  <si>
    <t>PBM Services Total Implementation Costs</t>
  </si>
  <si>
    <t>PBM and Rebate Aggregator Total Implementation Costs</t>
  </si>
  <si>
    <t>Implementation Costs</t>
  </si>
  <si>
    <t>2.1.12</t>
  </si>
  <si>
    <t>N/A</t>
  </si>
  <si>
    <t>Total Implementation
Costs</t>
  </si>
  <si>
    <t>3.1.9</t>
  </si>
  <si>
    <t>Pharmacy 2022</t>
  </si>
  <si>
    <t xml:space="preserve">Offeror's Name: </t>
  </si>
  <si>
    <t>Offerors are invited to bid for either the PBM Contractor business; the Rebate Aggregator Contractor business; or a combined contract that includes both sets of services. If the Offeror chooses to bid for both services, it must then present costs for each type of service and costs for the combined services. Nonetheless, ASES retains the sole discretion to determine which service(s) will be awarded to which Offeror. Accordingly, regardless whether the Offeror chooses to bid for both sets of services, ASES may opt to award only one of the services to said Offeror and the other service to another Offeror.  The intent is to award a Contract or Contracts to the most responsive and responsible entity or entities that demonstrate the ability to meet the requirements of this RFP at the most competitive prices.</t>
  </si>
  <si>
    <t>Offeror's Name:</t>
  </si>
  <si>
    <t>Section 2 -   PBM Services Costs</t>
  </si>
  <si>
    <t>Section 4 -  Additional Rebate Aggregator Services Costs</t>
  </si>
  <si>
    <r>
      <t xml:space="preserve">Enter the total proposed annual cost associated with each line item. </t>
    </r>
    <r>
      <rPr>
        <sz val="10"/>
        <rFont val="Arial"/>
        <family val="2"/>
      </rPr>
      <t>These costs will not be included in the Cost Proposal evaluation.</t>
    </r>
  </si>
  <si>
    <t>Section 3 -   Rebate Aggregator Services Costs</t>
  </si>
  <si>
    <r>
      <t xml:space="preserve">Enter </t>
    </r>
    <r>
      <rPr>
        <sz val="10"/>
        <rFont val="Arial"/>
        <family val="2"/>
      </rPr>
      <t xml:space="preserve">total implementation costs included in the offer. The details of the buildup of these implementation costs should be entered in sections 1.1.1 to 1.1.9. The sum of these sections should equal the total included in section 1.1. </t>
    </r>
  </si>
  <si>
    <r>
      <t>Enter</t>
    </r>
    <r>
      <rPr>
        <sz val="10"/>
        <rFont val="Arial"/>
        <family val="2"/>
      </rPr>
      <t xml:space="preserve"> total implementation costs included in the offer. The details of the buildup of these implementation costs should be entered in sections 1.1.1 to 1.1.9. The sum of these sections should equal the total included in section 1.1.  </t>
    </r>
    <r>
      <rPr>
        <strike/>
        <sz val="10"/>
        <color rgb="FF00CC66"/>
        <rFont val="Arial"/>
        <family val="2"/>
      </rPr>
      <t/>
    </r>
  </si>
  <si>
    <t>Section 2 -   Rebate Aggregator Services Costs</t>
  </si>
  <si>
    <t>Section 3 -  Additional Rebate Aggregator Services  Costs</t>
  </si>
  <si>
    <t>Offerors must provide their best estimate for Additional Rebate Aggregator services (Article 16 of the Contract in Appendix K). Offerors should be aware that Additional Rebate Aggregator Services may be further negotiated upon ASES's determination to exercise these services.</t>
  </si>
  <si>
    <t xml:space="preserve">Respondents to this RFP shall complete the following Cost Proposal Workbook as their cost proposal by entering its fees in yellow and blue highlighted cells. Note, estimated final paid claims provided is a projection for Fiscal Year (FY) 2023, which was developed by ASES's actuarial firm and will be utilized for evaluation purposes only.     </t>
  </si>
  <si>
    <t>1.1.10</t>
  </si>
  <si>
    <t>1.1.11</t>
  </si>
  <si>
    <t>1.1.12</t>
  </si>
  <si>
    <t>Rebate Aggregator Grand Total Implementation Costs</t>
  </si>
  <si>
    <r>
      <t xml:space="preserve">Enter total implementation costs included in the offer. The details of the buildup of these implementation costs should be entered in sections 1.1.1 to 1.1.6. The sum of these sections should equal the total included in section 1.1.  </t>
    </r>
    <r>
      <rPr>
        <strike/>
        <sz val="10"/>
        <color rgb="FF00CC66"/>
        <rFont val="Arial"/>
        <family val="2"/>
      </rPr>
      <t/>
    </r>
  </si>
  <si>
    <t>1.1.13</t>
  </si>
  <si>
    <t>1.1.14</t>
  </si>
  <si>
    <t>1.1.15</t>
  </si>
  <si>
    <t>Implementation Costs for PBM Services included in Section 1.1 amortized over Contract Years 1-3</t>
  </si>
  <si>
    <r>
      <t xml:space="preserve">Total Additional Rebate Aggregator Services Costs </t>
    </r>
    <r>
      <rPr>
        <b/>
        <sz val="10"/>
        <color rgb="FF7030A0"/>
        <rFont val="Arial"/>
        <family val="2"/>
      </rPr>
      <t>(Equals Section 3.1)</t>
    </r>
  </si>
  <si>
    <t>1.1.16</t>
  </si>
  <si>
    <t>1.1.17</t>
  </si>
  <si>
    <t>1.1.11 MDRP only Implementation Costs</t>
  </si>
  <si>
    <t>1.1.8 MDRP only Implementation Costs</t>
  </si>
  <si>
    <t>Implementation Costs for current and MDRP RA Services included in Section 1.1 amortized over Contract Years 1-3</t>
  </si>
  <si>
    <r>
      <t xml:space="preserve">[Enter explanations for Section </t>
    </r>
    <r>
      <rPr>
        <sz val="10"/>
        <color rgb="FF7030A0"/>
        <rFont val="Arial"/>
        <family val="2"/>
      </rPr>
      <t>1</t>
    </r>
    <r>
      <rPr>
        <sz val="10"/>
        <rFont val="Arial"/>
        <family val="2"/>
      </rPr>
      <t xml:space="preserve"> here]</t>
    </r>
  </si>
  <si>
    <r>
      <t xml:space="preserve">[Enter explanations for Section </t>
    </r>
    <r>
      <rPr>
        <sz val="10"/>
        <color rgb="FF7030A0"/>
        <rFont val="Arial"/>
        <family val="2"/>
      </rPr>
      <t>2</t>
    </r>
    <r>
      <rPr>
        <sz val="10"/>
        <rFont val="Arial"/>
        <family val="2"/>
      </rPr>
      <t xml:space="preserve"> here]</t>
    </r>
  </si>
  <si>
    <r>
      <t xml:space="preserve">[Enter explanations for Section </t>
    </r>
    <r>
      <rPr>
        <sz val="10"/>
        <color rgb="FF7030A0"/>
        <rFont val="Arial"/>
        <family val="2"/>
      </rPr>
      <t>4</t>
    </r>
    <r>
      <rPr>
        <sz val="10"/>
        <rFont val="Arial"/>
        <family val="2"/>
      </rPr>
      <t xml:space="preserve"> here]</t>
    </r>
  </si>
  <si>
    <t>Implementation Costs must be amortized over Contract Years 1 through 3.</t>
  </si>
  <si>
    <t>PBM Services for all populations will be provided for all Contract Years.</t>
  </si>
  <si>
    <t>Implementation Costs for current Rebate Services included in Section 1.1 must be amortized over Contract Years 1-3
Implementation Costs for MDRP Services must be amortized over January 1, 2023 through Contract Year 3</t>
  </si>
  <si>
    <t>1.1.1 Implementation Costs prior to MDRP (PBM and current Rebate Services)</t>
  </si>
  <si>
    <t>Implementation Costs for current Rebate Services included in Section 1.1 must be amortized over Contract Years 1-3
Implementation Costs for MDRP Services must be amortized over April 1, 2024 through Contract Year 3</t>
  </si>
  <si>
    <t>1.1.1 Implementation Costs prior to MDRP (current RA Services)</t>
  </si>
  <si>
    <r>
      <t xml:space="preserve">The Offeror must use this Cost Proposal Workbook to provide its Total Proposed Price for provision of all solutions and services outlined in the Contract (Appendix </t>
    </r>
    <r>
      <rPr>
        <sz val="10"/>
        <rFont val="Arial"/>
        <family val="2"/>
      </rPr>
      <t>K) of this RFP.  Further directions about how to complete this Cost Proposal Workbook may be found in "Section 8 Cost Proposal" of the RFP.</t>
    </r>
  </si>
  <si>
    <r>
      <t xml:space="preserve">On a monthly basis, the Rebate Aggregator Services will be </t>
    </r>
    <r>
      <rPr>
        <sz val="10"/>
        <rFont val="Arial"/>
        <family val="2"/>
      </rPr>
      <t>paid 1/12th of the total proposed cost for the time period noted.</t>
    </r>
  </si>
  <si>
    <r>
      <t>Implementation Costs of the PBM and Rebate Aggregator services must be included in the ongoing monthly costs. Implementation fees will not be paid separately. The Implementation Costs must be amortized over the first three years of the contrac</t>
    </r>
    <r>
      <rPr>
        <sz val="10"/>
        <rFont val="Arial"/>
        <family val="2"/>
      </rPr>
      <t>t, unless otherwise noted on the individual tabs.</t>
    </r>
  </si>
  <si>
    <r>
      <t xml:space="preserve">The worksheet labeled TOC (Table of Contents) contains brief descriptions and instructions of each spreadsheet. The Offeror must enter the name of their organization in place of the "&lt;Offeror Name&gt;" in cell B9 of the TOC worksheet. Doing so will populate the rest of the tabs in the workbook . The Offeror must also select from the drop down list in cell B10 the services for which it is bidding. Cell B11 will automatically populate with the list of worksheets the Offeror must complete.
Offeror must submit both a PDF and Excel version of the Cost Proposal Workbook. For the PDF version, the Offeror must sign the TOC and </t>
    </r>
    <r>
      <rPr>
        <sz val="10"/>
        <rFont val="Arial"/>
        <family val="2"/>
      </rPr>
      <t>print name and initial all subsequent sheets.</t>
    </r>
  </si>
  <si>
    <r>
      <t xml:space="preserve">Implementation costs for both the PBM Services and the Rebate services must be included in PBM and Rebate Aggregator Services ongoing costs. 
The proposed cost for ongoing PBM Services must be an all-inclusive per paid prescription claim price, including any implementation costs. No denied claims (i.e., claims that were received and adjudicated by the PBM but a negative determination was made) or reversed claims (i.e., claims that were reversed by the pharmacy after having been submitted and paid by the PBM) will be included.  
The proposed cost for ongoing Rebate Aggregator Services must be quoted </t>
    </r>
    <r>
      <rPr>
        <sz val="10"/>
        <rFont val="Arial"/>
        <family val="2"/>
      </rPr>
      <t>in total for the time period noted for all Rebate Aggregator services, including implementation costs.
The Cost Proposal worksheet will automatically calculate the Offeror's Total Proposed Price. The Offeror must not alter any content or formulas on the PBM &amp; Rebate Worksheet.
If the Offeror selects this Combined option, the Offeror must also provide separate bids for PBM Services (Complete 3. PBM Worksheet) and Rebate Aggregator Services (Complete 4A., 4B. and 4C. Rebate Worksheets).</t>
    </r>
  </si>
  <si>
    <r>
      <t xml:space="preserve">PBM Implementation costs </t>
    </r>
    <r>
      <rPr>
        <sz val="10"/>
        <rFont val="Arial"/>
        <family val="2"/>
      </rPr>
      <t>for PBM Services must be included in ongoing PBM Services costs. The proposed cost for ongoing PBM services must be an all-inclusive per paid prescription claim price, including any implementation costs. 
The Cost Proposal worksheet will automatically calculate the Offeror's Total Proposed Price. The Offeror must not alter any content or formulas on the PBM Worksheet.
If the Offeror selects to bid on only the PBM Services, the Offeror only needs to complete this worksheet.</t>
    </r>
  </si>
  <si>
    <r>
      <t xml:space="preserve">4. Rebate Worksheet
</t>
    </r>
    <r>
      <rPr>
        <sz val="10"/>
        <rFont val="Arial"/>
        <family val="2"/>
      </rPr>
      <t>(Scenarios A, B, and C)</t>
    </r>
  </si>
  <si>
    <r>
      <t xml:space="preserve">Rebate Aggregator Implementation costs for Rebate Aggregator Services must be included in ongoing Rebate Aggregator Services costs.  The proposed cost for ongoing Rebate Aggregator Services must be quoted on </t>
    </r>
    <r>
      <rPr>
        <sz val="10"/>
        <rFont val="Arial"/>
        <family val="2"/>
      </rPr>
      <t>in total for the time period noted for all Rebate Aggregator Services, including any implementation costs. 
The Cost Proposal worksheet will automatically calculate the Offeror's Total Proposed Price. The Offeror must not alter any content or formulas on the Rebate Worksheet.
If the Offeror selects to bid on only the Rebate Services, the Offeror only needs to complete the three (3) Rebate worksheets (4A., 4B. and 4C.).</t>
    </r>
  </si>
  <si>
    <r>
      <t xml:space="preserve">Scenario A: Assume MDRP Implementation Date of </t>
    </r>
    <r>
      <rPr>
        <b/>
        <u/>
        <sz val="10"/>
        <rFont val="Arial"/>
        <family val="2"/>
      </rPr>
      <t>September 1, 2022</t>
    </r>
  </si>
  <si>
    <r>
      <t xml:space="preserve">Offeror must </t>
    </r>
    <r>
      <rPr>
        <sz val="10"/>
        <rFont val="Arial"/>
        <family val="2"/>
      </rPr>
      <t>describe implementation costs for PBM and Rebate Aggregator Services to meet the requirements specified in the RFP and Contract. Any Implementation Costs must be included in proposed ongoing costs (Sections 2 and 3).</t>
    </r>
  </si>
  <si>
    <r>
      <t>For this Scenario, assume the MDRP Implementation Date is</t>
    </r>
    <r>
      <rPr>
        <b/>
        <sz val="10"/>
        <rFont val="Arial"/>
        <family val="2"/>
      </rPr>
      <t xml:space="preserve"> September 1, 2022</t>
    </r>
    <r>
      <rPr>
        <sz val="10"/>
        <rFont val="Arial"/>
        <family val="2"/>
      </rPr>
      <t>. Therefore, for all Contract Years, Offeror will provide MDRP Services for the Medicaid and CHIP populations and Other Enrollee Rebate Services for other populations not eligible for MDRP rebates for the entire Contract Term. PBM Services for all populations will be provided for the entire Contract Term.</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</si>
  <si>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 xml:space="preserve"> For Sections 2 and 3, the blue cells must sum up and match the total in the yellow cells. Calculation checks are provided for each section to alert the Offeror of a calculation error. If the Cost Proposal Workbook is submitted with a calculation error, ASES will assume the lower of either the total cost submitted in the yellow cell or the sum of the line items will prevail.</t>
    </r>
  </si>
  <si>
    <t>Total Implementation Costs (Equals Section 1.1)</t>
  </si>
  <si>
    <t>Contract
Year 1</t>
  </si>
  <si>
    <t>Contract
Year 2</t>
  </si>
  <si>
    <t>Contract
Year 3</t>
  </si>
  <si>
    <t>Optional
Contract
Year 4</t>
  </si>
  <si>
    <t>Optional
Contract
Year 5</t>
  </si>
  <si>
    <t>Total PBM Services Costs (Equals Section 2.1)</t>
  </si>
  <si>
    <r>
      <t xml:space="preserve">For each line item, enter the total proposed all-inclusive amount in the yellow cells </t>
    </r>
    <r>
      <rPr>
        <sz val="10"/>
        <rFont val="Arial"/>
        <family val="2"/>
      </rPr>
      <t>for the time period noted and details of the buildup of this amount in the blue cells. If the sum of the blue cells does not equal the yellow cell for the column, an error will be noted. The sum of the blue cells must equal the yellow cell for each column.</t>
    </r>
  </si>
  <si>
    <t>Rebate Aggregator Services: Total Costs for Contract Period Noted</t>
  </si>
  <si>
    <t>Total Rebate Aggregator Services Costs (Equals Section 3.1)</t>
  </si>
  <si>
    <t>Total Additional Rebate Aggregator Services Costs (Equals Section 4.1)</t>
  </si>
  <si>
    <r>
      <t xml:space="preserve">Scenario B: Assume MDRP Implementation Date of </t>
    </r>
    <r>
      <rPr>
        <b/>
        <u/>
        <sz val="10"/>
        <rFont val="Arial"/>
        <family val="2"/>
      </rPr>
      <t>January 1, 2023</t>
    </r>
  </si>
  <si>
    <r>
      <t xml:space="preserve">For this Scenario, assume the MDRP Implementation Date is </t>
    </r>
    <r>
      <rPr>
        <b/>
        <sz val="10"/>
        <rFont val="Arial"/>
        <family val="2"/>
      </rPr>
      <t>January 1, 2023</t>
    </r>
    <r>
      <rPr>
        <sz val="10"/>
        <rFont val="Arial"/>
        <family val="2"/>
      </rPr>
      <t xml:space="preserve">. Therefore, during Contract Year 1, Offeror will provide current Rebate Services for all populations, including Medicaid/CHIP from September 1, 2022 through December 31, 2022. Beginning on January 1, 2023, Offeror will provide MDRP Services for the Medicaid and CHIP populations and Other Enrollee Rebate Services for other populations not eligible for MDRP rebates for the remaining Contract Term. </t>
    </r>
  </si>
  <si>
    <r>
      <t xml:space="preserve">Enter total implementation costs included in the offer. The details of the buildup of these implementation costs should be entered in sections 1.1.1 to </t>
    </r>
    <r>
      <rPr>
        <sz val="10"/>
        <rFont val="Arial"/>
        <family val="2"/>
      </rPr>
      <t xml:space="preserve">1.1.17. The sum of Sections 1.1.1 and 1.1.11 should equal the total included in Section 1.1. </t>
    </r>
  </si>
  <si>
    <r>
      <t xml:space="preserve">The costs associated with developing the detailed Implementation Plan </t>
    </r>
    <r>
      <rPr>
        <sz val="10"/>
        <rFont val="Arial"/>
        <family val="2"/>
      </rPr>
      <t>(PBM and current Rebate services)</t>
    </r>
  </si>
  <si>
    <t>Optional Contract
Year 4</t>
  </si>
  <si>
    <t>Optional Contract
Year 5</t>
  </si>
  <si>
    <r>
      <t>Fraud</t>
    </r>
    <r>
      <rPr>
        <sz val="10"/>
        <rFont val="Arial"/>
        <family val="2"/>
      </rPr>
      <t>, Waste, and Abuse</t>
    </r>
  </si>
  <si>
    <r>
      <t>Staffing</t>
    </r>
    <r>
      <rPr>
        <sz val="10"/>
        <rFont val="Arial"/>
        <family val="2"/>
      </rPr>
      <t xml:space="preserve"> and Key Personnel</t>
    </r>
  </si>
  <si>
    <t>Contract
Year 1:
9/1/2022-12/31/2022</t>
  </si>
  <si>
    <t>Contract
Year 1:
1/1/2023-8/31/2023</t>
  </si>
  <si>
    <r>
      <t xml:space="preserve">Enter the total proposed cost associated with each line item </t>
    </r>
    <r>
      <rPr>
        <sz val="10"/>
        <rFont val="Arial"/>
        <family val="2"/>
      </rPr>
      <t>and time period indicated. These costs will not be included in the Cost Proposal evaluation.</t>
    </r>
  </si>
  <si>
    <r>
      <t xml:space="preserve"> Scenario C: Assume MDRP Implementation Date of </t>
    </r>
    <r>
      <rPr>
        <b/>
        <u/>
        <sz val="10"/>
        <rFont val="Arial"/>
        <family val="2"/>
      </rPr>
      <t>April 1, 2024</t>
    </r>
  </si>
  <si>
    <r>
      <t xml:space="preserve">For this Scenario, assume the MDRP Implementation Date is </t>
    </r>
    <r>
      <rPr>
        <b/>
        <sz val="10"/>
        <rFont val="Arial"/>
        <family val="2"/>
      </rPr>
      <t>April 1, 2024</t>
    </r>
    <r>
      <rPr>
        <sz val="10"/>
        <rFont val="Arial"/>
        <family val="2"/>
      </rPr>
      <t>. Therefore, from September 1, 2022 to March 31,2024, Offeror will provide current Rebate Services for all populations, including Medicaid/CHIP. Beginning on April 1, 2024, Offeror will provide MDRP Services for the Medicaid and CHIP populations and Other Enrollee Rebate Services for other populations not eligible for MDRP rebates for the remaining Contract Term.</t>
    </r>
  </si>
  <si>
    <t>Contract
Year 2:
9/1/2023-3/31/2024</t>
  </si>
  <si>
    <t>Contract
Year 2:
4/1/2024-8/31/2024</t>
  </si>
  <si>
    <r>
      <t xml:space="preserve">Offeror must describe implementation costs for PBM Services to meet the requirements specified in the RFP and Contract. Any Implementation Costs proposed must be included in the proposed PBM Services costs (Section 2) </t>
    </r>
    <r>
      <rPr>
        <sz val="10"/>
        <rFont val="Arial"/>
        <family val="2"/>
      </rPr>
      <t xml:space="preserve">and amortized over Contract Years 1 through 3. </t>
    </r>
  </si>
  <si>
    <r>
      <t xml:space="preserve">The Offeror must only enter information in the yellow and blue cells. The yellow cells will be used to calculate the Offeror's total bid.  The blue cells are to be completed to provide additional detail about the buildup of the values entered in the yellow cells.  </t>
    </r>
    <r>
      <rPr>
        <sz val="10"/>
        <rFont val="Arial"/>
        <family val="2"/>
      </rPr>
      <t>For Section 2, the blue cells must sum up and match the total in the yellow cells. Calculation checks are provided for the section to alert the Offeror of a calculation error. If the Cost Proposal Workbook is submitted with a calculation error, ASES will assume the lower of either the total cost submitted in the yellow cell or the sum of the line items will prevail.</t>
    </r>
  </si>
  <si>
    <r>
      <t xml:space="preserve">Offeror must </t>
    </r>
    <r>
      <rPr>
        <sz val="10"/>
        <rFont val="Arial"/>
        <family val="2"/>
      </rPr>
      <t xml:space="preserve">describe implementation costs for Rebate Aggregator Services to meet the requirements specified in the RFP and Contract. Any Implementation Costs proposed must be included in the proposed Rebate Aggregator Services costs (Section 2). </t>
    </r>
  </si>
  <si>
    <r>
      <t xml:space="preserve">For this Scenario, assume the MDRP Implementation Date is </t>
    </r>
    <r>
      <rPr>
        <b/>
        <sz val="10"/>
        <rFont val="Arial"/>
        <family val="2"/>
      </rPr>
      <t>September 1, 2022</t>
    </r>
    <r>
      <rPr>
        <sz val="10"/>
        <rFont val="Arial"/>
        <family val="2"/>
      </rPr>
      <t>. Therefore, for all Contract Years, Offeror will provide MDRP Services for the Medicaid and CHIP populations and Other Enrollee Rebate Services for other populations not eligible for MDRP rebates for the entire Contract Term.</t>
    </r>
  </si>
  <si>
    <r>
      <t xml:space="preserve">The costs associated with developing the detailed Implementation Plan for </t>
    </r>
    <r>
      <rPr>
        <sz val="10"/>
        <rFont val="Arial"/>
        <family val="2"/>
      </rPr>
      <t>current and MDRP RA services</t>
    </r>
  </si>
  <si>
    <t>Total Rebate Aggregator Services Costs (Equals Section 2.1)</t>
  </si>
  <si>
    <t>Total Additional Rebate Aggregator Services Costs (Equals Section 3.1)</t>
  </si>
  <si>
    <r>
      <t xml:space="preserve">For this Scenario, assume the MDRP Implementation Date is </t>
    </r>
    <r>
      <rPr>
        <b/>
        <sz val="10"/>
        <rFont val="Arial"/>
        <family val="2"/>
      </rPr>
      <t>January 1, 2023</t>
    </r>
    <r>
      <rPr>
        <sz val="10"/>
        <rFont val="Arial"/>
        <family val="2"/>
      </rPr>
      <t xml:space="preserve">. Therefore, during Contract Year 1, Offeror will provide current Rebate Services for all populations, including Medicaid/CHIP from September 1, 2022 to December 31, 2022. Beginning on January 1, 2023, Offeror will provide MDRP Services for the Medicaid and CHIP populations and Other Enrollee Rebate Services for other populations not eligible for MDRP rebates for the remaining Contract Term. </t>
    </r>
  </si>
  <si>
    <r>
      <t xml:space="preserve">Enter total implementation costs included in the offer. The details of the buildup of these implementation costs should be entered in sections 1.1.1 to </t>
    </r>
    <r>
      <rPr>
        <sz val="10"/>
        <rFont val="Arial"/>
        <family val="2"/>
      </rPr>
      <t xml:space="preserve">1.1.14. The sum of Sections 1.1.1 and 1.1.8 should equal the total included in Section 1.1.  </t>
    </r>
    <r>
      <rPr>
        <strike/>
        <sz val="10"/>
        <color rgb="FF00CC66"/>
        <rFont val="Arial"/>
        <family val="2"/>
      </rPr>
      <t/>
    </r>
  </si>
  <si>
    <r>
      <t xml:space="preserve">2. PBM &amp; Rebate Worksheet
</t>
    </r>
    <r>
      <rPr>
        <sz val="10"/>
        <rFont val="Arial"/>
        <family val="2"/>
      </rPr>
      <t>(Scenarios A, B, and C)</t>
    </r>
  </si>
  <si>
    <r>
      <t xml:space="preserve">Offerors must provide their best estimate for the rebate Scenario C assuming an MDRP Implementation Date of April 1, 2024. Offerors should be aware that if final MDRP Implementation Date is April 1, 2024, the costs for April 1, 2024 through the end of the Contract Term may be renegotiated between plus or minus 10% of the initial bid.  ASES will not renegotiate any proposed costs if CMS approves a </t>
    </r>
    <r>
      <rPr>
        <sz val="10"/>
        <rFont val="Arial"/>
        <family val="2"/>
      </rPr>
      <t>September 1, 2022 or January 1, 2023 MDRP Implementation Date (Scenarios A or B).</t>
    </r>
  </si>
  <si>
    <r>
      <t xml:space="preserve">Puerto Rico intends to join the Medicaid Drug Rebate Program (MDRP); however, the MDRP Implementation Date is dependent upon the Centers of Medicare &amp; Medicaid Services’ (CMS’) final decision of its proposed rule (CMS-2482-P2). If the U.S. territories are allowed to join the MDRP earlier than January 1, 2023, Puerto Rico will exercise that option and provide the awarded Contractor due notice. 
If Offeror is bidding on the Combined Services or RA Services Only options (and not PBM Services Only option), then for the time period between the Implementation Date of the Contract and the MDRP Implementation Date, the Offeror must be able to provide current Rebate Aggregator services for all populations, including Medicaid/CHIP. Once Puerto Rico joins the MDRP, the Offeror must be able to 1) continue to provide non-MDRP (Other Enrollee) Rebate Aggregator Services for all populations not eligible for MDRP rebates and 2) provide MDRP Services for Medicaid/CHIP populations for the remaining Contract Term. Notwithstanding the above, the awarded Contractor needs to have operational capacity to provide current Rebate Aggregator program services upon the Implementation Date of the Contract and MDRP Services upon the MDRP Implementation Date as determined by ASES and approved by CMS. 
For the Cost Proposal Workbook, ASES is asking Offerors to provide bids for the following MDRP Implementation Date Scenarios:
*Scenario A: </t>
    </r>
    <r>
      <rPr>
        <sz val="10"/>
        <rFont val="Arial"/>
        <family val="2"/>
      </rPr>
      <t xml:space="preserve">September 1, 2022
*Scenario B: January 1, 2023
*Scenario C: April 1, 2024.
ASES will add Total Proposal Costs/Fees for Contract Years 1-3 for Scenarios A and B combined to determine Cost Proposal Points. 
Specific instructions for each scenario may be found on the individual tabs.
</t>
    </r>
  </si>
  <si>
    <t>PBM, current Rebate, and MDRP Services Implementation Costs must be amortized over Contract Years 1 through 3.</t>
  </si>
  <si>
    <r>
      <t xml:space="preserve">Details about Implementation Costs must be provided separately for 1) PBM and current Rebate Services that are to begin </t>
    </r>
    <r>
      <rPr>
        <sz val="10"/>
        <rFont val="Arial"/>
        <family val="2"/>
      </rPr>
      <t>September 1, 2022 and 2) MDRP Services that are to begin January 1, 2023.
Implementation Costs for the PBM and current Rebate Services must be amortized over Contract Years 1 through 3. 
Implementation Costs for MDRP Services must be amortized over January 1, 2023 through Contract Year 3.</t>
    </r>
  </si>
  <si>
    <r>
      <t xml:space="preserve">Details about Implementation Costs must be provided separately for 1) PBM and current Rebate Services that are to begin </t>
    </r>
    <r>
      <rPr>
        <sz val="10"/>
        <rFont val="Arial"/>
        <family val="2"/>
      </rPr>
      <t>September 1, 2022 and 2) MDRP Services that are to begin April 1, 2024.
Implementation Costs for the PBM and current Rebate Services must be amortized over Contract Years 1 through 3. 
Implementation Costs for MDRP Services must be amortized over April 1, 2024 through Contract Year 3.</t>
    </r>
  </si>
  <si>
    <r>
      <t xml:space="preserve">Details about Implementation Costs must be provided separately for 1) Current Rebate Services that are to begin </t>
    </r>
    <r>
      <rPr>
        <sz val="10"/>
        <rFont val="Arial"/>
        <family val="2"/>
      </rPr>
      <t>September 1, 2022 and 2) MDRP Services that are to begin January 1, 2023.
Implementation Costs for the current Rebate Services must be amortized over Contract Years 1 through 3. 
Implementation Costs for MDRP Services must be amortized over January 1, 2023 through Contract Year 3.</t>
    </r>
  </si>
  <si>
    <r>
      <t xml:space="preserve">Details about Implementation Costs must be provided for separately for 1) Current Rebate Services that are to begin </t>
    </r>
    <r>
      <rPr>
        <sz val="10"/>
        <rFont val="Arial"/>
        <family val="2"/>
      </rPr>
      <t>September 1, 2022 and 2) MDRP Services that are to begin April 1, 2024.
Implementation Costs for the current Rebate Services must be amortized over Contract Years 1 through 3. 
Implementation Costs for MDRP Services must be amortized over April 1, 2024 through Contract Year 3.</t>
    </r>
  </si>
  <si>
    <t>Word Count Check</t>
  </si>
  <si>
    <t>[Enter additional narrative for total proposal here]</t>
  </si>
  <si>
    <t>Explain additional Rebate Aggregator services fees :</t>
  </si>
  <si>
    <t>Total proposal narrative:</t>
  </si>
  <si>
    <r>
      <t xml:space="preserve">All line items must be filled out.  If the Offeror combines line items, the Offeror must disclose how the combined costs were derived and the annual costs of each separately in the respective narrative response section of the Cost Proposal Worksheet. </t>
    </r>
    <r>
      <rPr>
        <sz val="10"/>
        <rFont val="Arial"/>
        <family val="2"/>
      </rPr>
      <t xml:space="preserve">The Offeror may provide additional narrative about each section of the cost proposal in the narrative response sections. Each narrative response is limited to 250 words. A calculation check is provided for each section to alert the Offeror if the narrative response has exceeded the limit. </t>
    </r>
    <r>
      <rPr>
        <b/>
        <sz val="10"/>
        <rFont val="Arial"/>
        <family val="2"/>
      </rPr>
      <t>WARNING:</t>
    </r>
    <r>
      <rPr>
        <sz val="10"/>
        <rFont val="Arial"/>
        <family val="2"/>
      </rPr>
      <t xml:space="preserve"> </t>
    </r>
    <r>
      <rPr>
        <b/>
        <sz val="10"/>
        <rFont val="Arial"/>
        <family val="2"/>
      </rPr>
      <t>Per Section 3.3.11 of the RFP, The Offeror shall not have a right to open negotiations of the Contract with ASES. Any Offeror who places conditions on its Proposal to negotiate the terms and conditions of the Contract, excluding pricing, will be disqualified from the process.</t>
    </r>
  </si>
  <si>
    <r>
      <t xml:space="preserve">All line items must be filled out.  If the Offeror combines line items, the Offeror must disclose how the combined costs were derived and the annual costs of each separately in the respective narrative response section of the Cost Proposal Worksheet. </t>
    </r>
    <r>
      <rPr>
        <sz val="10"/>
        <rFont val="Arial"/>
        <family val="2"/>
      </rPr>
      <t xml:space="preserve">The Offeror may provide additional narrative about each section of the cost proposal in the narrative response sections. Each narrative response is limited to 250 words. A calculation check is provided for each section to alert the Offeror if the narrative response has exceeded the limit. </t>
    </r>
    <r>
      <rPr>
        <b/>
        <sz val="10"/>
        <rFont val="Arial"/>
        <family val="2"/>
      </rPr>
      <t>WARNING: Per Section 3.3.11 of the RFP, The Offeror shall not have a right to open negotiations of the Contract with ASES. Any Offeror who places conditions on its Proposal to negotiate the terms and conditions of the Contract, excluding pricing, will be disqualified from the process.</t>
    </r>
  </si>
  <si>
    <t>Amended Appendix J Version 4 - Cost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</si>
</sst>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quot;$&quot;#,##0"/>
    <numFmt numFmtId="166" formatCode="_(* #,##0_);_(* \(#,##0\);_(* &quot;-&quot;??_);_(@_)"/>
  </numFmts>
  <fonts count="19" x14ac:knownFonts="1">
    <font>
      <sz val="10"/>
      <name val="Arial"/>
      <family val="2"/>
    </font>
    <font>
      <sz val="11"/>
      <color theme="1"/>
      <name val="Calibri"/>
      <family val="2"/>
      <scheme val="minor"/>
    </font>
    <font>
      <sz val="10"/>
      <name val="Arial"/>
      <family val="2"/>
    </font>
    <font>
      <b/>
      <sz val="10"/>
      <name val="Arial"/>
      <family val="2"/>
    </font>
    <font>
      <sz val="10"/>
      <color rgb="FFFF0000"/>
      <name val="Arial"/>
      <family val="2"/>
    </font>
    <font>
      <b/>
      <sz val="10"/>
      <color rgb="FFFF0000"/>
      <name val="Arial"/>
      <family val="2"/>
    </font>
    <font>
      <sz val="10"/>
      <color rgb="FF003865"/>
      <name val="Arial"/>
      <family val="2"/>
    </font>
    <font>
      <sz val="10"/>
      <name val="Mute"/>
      <family val="3"/>
    </font>
    <font>
      <sz val="10"/>
      <color theme="0" tint="-0.14999847407452621"/>
      <name val="Arial"/>
      <family val="2"/>
    </font>
    <font>
      <b/>
      <sz val="10"/>
      <color theme="0"/>
      <name val="Arial"/>
      <family val="2"/>
    </font>
    <font>
      <sz val="10"/>
      <color theme="0"/>
      <name val="Arial"/>
      <family val="2"/>
    </font>
    <font>
      <b/>
      <sz val="11"/>
      <color theme="0"/>
      <name val="Arial"/>
      <family val="2"/>
    </font>
    <font>
      <strike/>
      <sz val="10"/>
      <color rgb="FF00CC66"/>
      <name val="Arial"/>
      <family val="2"/>
    </font>
    <font>
      <u/>
      <sz val="18"/>
      <color theme="0"/>
      <name val="Arial"/>
      <family val="2"/>
    </font>
    <font>
      <b/>
      <u/>
      <sz val="14"/>
      <color theme="0"/>
      <name val="Arial"/>
      <family val="2"/>
    </font>
    <font>
      <b/>
      <sz val="10"/>
      <color rgb="FF7030A0"/>
      <name val="Arial"/>
      <family val="2"/>
    </font>
    <font>
      <sz val="10"/>
      <color rgb="FF7030A0"/>
      <name val="Arial"/>
      <family val="2"/>
    </font>
    <font>
      <b/>
      <u/>
      <sz val="10"/>
      <name val="Arial"/>
      <family val="2"/>
    </font>
    <font>
      <sz val="10"/>
      <color theme="0"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CC66"/>
        <bgColor indexed="64"/>
      </patternFill>
    </fill>
    <fill>
      <patternFill patternType="solid">
        <fgColor rgb="FF0077A0"/>
        <bgColor indexed="64"/>
      </patternFill>
    </fill>
    <fill>
      <patternFill patternType="solid">
        <fgColor rgb="FFFFFF99"/>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44">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2" borderId="0" xfId="0" applyFont="1" applyFill="1" applyAlignment="1" applyProtection="1">
      <alignment horizontal="left" vertical="top" wrapText="1"/>
    </xf>
    <xf numFmtId="165" fontId="3" fillId="2" borderId="0" xfId="0" applyNumberFormat="1" applyFont="1" applyFill="1" applyAlignment="1" applyProtection="1">
      <alignment horizontal="left" vertical="top" wrapText="1"/>
    </xf>
    <xf numFmtId="0" fontId="0" fillId="2" borderId="0" xfId="0" applyFont="1" applyFill="1" applyAlignment="1" applyProtection="1">
      <alignment horizontal="left" vertical="top"/>
    </xf>
    <xf numFmtId="165" fontId="0" fillId="2" borderId="0" xfId="0" applyNumberFormat="1" applyFont="1" applyFill="1" applyAlignment="1" applyProtection="1">
      <alignment horizontal="left" vertical="top" wrapText="1"/>
    </xf>
    <xf numFmtId="165" fontId="0" fillId="0" borderId="0" xfId="0" applyNumberFormat="1" applyFont="1" applyFill="1" applyAlignment="1" applyProtection="1">
      <alignment horizontal="left" vertical="top" wrapText="1"/>
    </xf>
    <xf numFmtId="164" fontId="0" fillId="2" borderId="0" xfId="0" applyNumberFormat="1" applyFont="1" applyFill="1" applyAlignment="1" applyProtection="1">
      <alignment horizontal="left" vertical="top" wrapText="1"/>
    </xf>
    <xf numFmtId="165" fontId="4" fillId="2" borderId="0" xfId="0" applyNumberFormat="1" applyFont="1" applyFill="1" applyAlignment="1" applyProtection="1">
      <alignment horizontal="left" vertical="top" wrapText="1"/>
      <protection locked="0"/>
    </xf>
    <xf numFmtId="0" fontId="3" fillId="0" borderId="0" xfId="0" applyFont="1" applyFill="1" applyAlignment="1" applyProtection="1">
      <alignment vertical="top"/>
    </xf>
    <xf numFmtId="0" fontId="4" fillId="0" borderId="0" xfId="0" applyFont="1" applyFill="1" applyAlignment="1" applyProtection="1">
      <alignment horizontal="left" vertical="top" wrapText="1"/>
    </xf>
    <xf numFmtId="165" fontId="0" fillId="2" borderId="0" xfId="0" applyNumberFormat="1" applyFont="1" applyFill="1" applyAlignment="1" applyProtection="1">
      <alignment horizontal="left" vertical="top"/>
    </xf>
    <xf numFmtId="0" fontId="0" fillId="0" borderId="0" xfId="0" applyFont="1"/>
    <xf numFmtId="0" fontId="0"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0" fontId="0" fillId="0" borderId="0" xfId="0" applyProtection="1"/>
    <xf numFmtId="0" fontId="6" fillId="0" borderId="0" xfId="0" applyFont="1"/>
    <xf numFmtId="0" fontId="0" fillId="2" borderId="1" xfId="0" applyFont="1" applyFill="1" applyBorder="1" applyAlignment="1" applyProtection="1">
      <alignment horizontal="left" vertical="top"/>
    </xf>
    <xf numFmtId="0" fontId="0"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8" fillId="2" borderId="0" xfId="0" applyFont="1" applyFill="1" applyAlignment="1" applyProtection="1">
      <alignment horizontal="right" vertical="top"/>
    </xf>
    <xf numFmtId="0" fontId="4"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0" fillId="2" borderId="0" xfId="0" applyFont="1" applyFill="1" applyAlignment="1" applyProtection="1">
      <alignment horizontal="left" vertical="top" wrapText="1"/>
    </xf>
    <xf numFmtId="0" fontId="9" fillId="5" borderId="14" xfId="0" applyFont="1" applyFill="1" applyBorder="1" applyAlignment="1">
      <alignment vertical="center"/>
    </xf>
    <xf numFmtId="0" fontId="9" fillId="5" borderId="3" xfId="0" applyFont="1" applyFill="1" applyBorder="1"/>
    <xf numFmtId="0" fontId="9" fillId="5" borderId="14" xfId="0" applyFont="1" applyFill="1" applyBorder="1"/>
    <xf numFmtId="0" fontId="9" fillId="5" borderId="0" xfId="0" applyFont="1" applyFill="1" applyAlignment="1" applyProtection="1">
      <alignment horizontal="left" vertical="top"/>
    </xf>
    <xf numFmtId="0" fontId="9" fillId="5" borderId="0" xfId="0" applyFont="1" applyFill="1" applyAlignment="1" applyProtection="1">
      <alignment horizontal="left" vertical="top" wrapText="1"/>
    </xf>
    <xf numFmtId="0" fontId="9" fillId="5" borderId="15" xfId="0" applyFont="1" applyFill="1" applyBorder="1" applyAlignment="1">
      <alignment horizontal="left"/>
    </xf>
    <xf numFmtId="0" fontId="0" fillId="2" borderId="0" xfId="0" applyFont="1" applyFill="1" applyAlignment="1" applyProtection="1">
      <alignment horizontal="left" vertical="top" wrapText="1"/>
    </xf>
    <xf numFmtId="0" fontId="9" fillId="5" borderId="14" xfId="0" applyFont="1" applyFill="1" applyBorder="1" applyAlignment="1">
      <alignment wrapText="1"/>
    </xf>
    <xf numFmtId="0" fontId="5"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xf>
    <xf numFmtId="0" fontId="3" fillId="0" borderId="1" xfId="0" applyFont="1" applyFill="1" applyBorder="1" applyAlignment="1" applyProtection="1">
      <alignmen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164" fontId="4" fillId="2" borderId="0" xfId="0" applyNumberFormat="1" applyFont="1" applyFill="1" applyAlignment="1" applyProtection="1">
      <alignment horizontal="left" vertical="top"/>
    </xf>
    <xf numFmtId="0" fontId="9" fillId="5" borderId="1" xfId="0" applyFont="1" applyFill="1" applyBorder="1" applyAlignment="1">
      <alignment wrapText="1"/>
    </xf>
    <xf numFmtId="0" fontId="3" fillId="0" borderId="1" xfId="0" applyFont="1" applyFill="1" applyBorder="1" applyAlignment="1">
      <alignment vertical="top" wrapText="1"/>
    </xf>
    <xf numFmtId="166" fontId="0" fillId="4" borderId="1" xfId="1" applyNumberFormat="1" applyFont="1" applyFill="1" applyBorder="1" applyAlignment="1" applyProtection="1">
      <alignment horizontal="left" vertical="top" wrapText="1"/>
    </xf>
    <xf numFmtId="166" fontId="0" fillId="4" borderId="1" xfId="0" applyNumberFormat="1" applyFont="1" applyFill="1" applyBorder="1" applyAlignment="1" applyProtection="1">
      <alignment horizontal="left" vertical="top" wrapText="1"/>
    </xf>
    <xf numFmtId="164" fontId="0" fillId="3" borderId="1" xfId="0" applyNumberFormat="1" applyFont="1" applyFill="1" applyBorder="1" applyAlignment="1" applyProtection="1">
      <alignment horizontal="right" vertical="top" wrapText="1"/>
      <protection locked="0"/>
    </xf>
    <xf numFmtId="0" fontId="4" fillId="2" borderId="0" xfId="0" applyFont="1" applyFill="1" applyAlignment="1" applyProtection="1">
      <alignment horizontal="right" vertical="top"/>
    </xf>
    <xf numFmtId="164" fontId="3" fillId="2" borderId="0" xfId="0" applyNumberFormat="1" applyFont="1" applyFill="1" applyAlignment="1" applyProtection="1">
      <alignment horizontal="right" vertical="top" wrapText="1"/>
    </xf>
    <xf numFmtId="0" fontId="4" fillId="2" borderId="0" xfId="0" applyFont="1" applyFill="1" applyAlignment="1" applyProtection="1">
      <alignment horizontal="right" vertical="top" wrapText="1"/>
    </xf>
    <xf numFmtId="164" fontId="3" fillId="2" borderId="0" xfId="0" applyNumberFormat="1" applyFont="1" applyFill="1" applyAlignment="1" applyProtection="1">
      <alignment horizontal="right" vertical="top"/>
    </xf>
    <xf numFmtId="164" fontId="3" fillId="2" borderId="1" xfId="0" applyNumberFormat="1" applyFont="1" applyFill="1" applyBorder="1" applyAlignment="1" applyProtection="1">
      <alignment horizontal="right" vertical="top" wrapText="1"/>
    </xf>
    <xf numFmtId="164" fontId="4" fillId="2" borderId="0" xfId="0" applyNumberFormat="1" applyFont="1" applyFill="1" applyAlignment="1" applyProtection="1">
      <alignment horizontal="right" vertical="top"/>
    </xf>
    <xf numFmtId="165" fontId="4" fillId="2" borderId="0" xfId="0" applyNumberFormat="1" applyFont="1" applyFill="1" applyAlignment="1" applyProtection="1">
      <alignment horizontal="right" vertical="top" wrapText="1"/>
    </xf>
    <xf numFmtId="0" fontId="3" fillId="2" borderId="0" xfId="0" applyFont="1" applyFill="1" applyAlignment="1" applyProtection="1">
      <alignment horizontal="right" vertical="top" wrapText="1"/>
    </xf>
    <xf numFmtId="0" fontId="0" fillId="2" borderId="0" xfId="0" applyFont="1" applyFill="1" applyAlignment="1" applyProtection="1">
      <alignment horizontal="left" vertical="top" wrapText="1"/>
    </xf>
    <xf numFmtId="164" fontId="3" fillId="3" borderId="1" xfId="0" applyNumberFormat="1" applyFont="1" applyFill="1" applyBorder="1" applyAlignment="1" applyProtection="1">
      <alignment horizontal="right" vertical="top" wrapText="1"/>
      <protection locked="0"/>
    </xf>
    <xf numFmtId="164" fontId="5" fillId="6"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5" fillId="6" borderId="1" xfId="0" applyFont="1" applyFill="1" applyBorder="1" applyProtection="1">
      <protection locked="0"/>
    </xf>
    <xf numFmtId="0" fontId="3" fillId="6" borderId="1" xfId="0" applyFont="1" applyFill="1" applyBorder="1" applyAlignment="1" applyProtection="1">
      <alignment horizontal="left"/>
      <protection locked="0"/>
    </xf>
    <xf numFmtId="0" fontId="3" fillId="6" borderId="11" xfId="0" applyFont="1" applyFill="1" applyBorder="1" applyProtection="1">
      <protection locked="0"/>
    </xf>
    <xf numFmtId="0" fontId="3" fillId="6" borderId="1" xfId="0" applyFont="1" applyFill="1" applyBorder="1" applyProtection="1">
      <protection locked="0"/>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horizontal="left" vertical="top" wrapText="1"/>
    </xf>
    <xf numFmtId="0" fontId="11" fillId="5" borderId="4" xfId="0" applyFont="1" applyFill="1" applyBorder="1" applyProtection="1"/>
    <xf numFmtId="0" fontId="0" fillId="0" borderId="0" xfId="0" applyFont="1" applyProtection="1"/>
    <xf numFmtId="0" fontId="11" fillId="5" borderId="6" xfId="0" applyFont="1" applyFill="1" applyBorder="1" applyProtection="1"/>
    <xf numFmtId="0" fontId="10" fillId="5" borderId="6" xfId="0" applyFont="1" applyFill="1" applyBorder="1" applyProtection="1"/>
    <xf numFmtId="0" fontId="10" fillId="5" borderId="8" xfId="0" applyFont="1" applyFill="1" applyBorder="1" applyProtection="1"/>
    <xf numFmtId="0" fontId="0" fillId="5" borderId="9" xfId="0" applyFont="1" applyFill="1" applyBorder="1" applyProtection="1"/>
    <xf numFmtId="0" fontId="9" fillId="5" borderId="8" xfId="0" applyFont="1" applyFill="1" applyBorder="1" applyProtection="1"/>
    <xf numFmtId="0" fontId="9" fillId="5" borderId="10" xfId="0" applyFont="1" applyFill="1" applyBorder="1" applyProtection="1"/>
    <xf numFmtId="0" fontId="9" fillId="5" borderId="11" xfId="0" applyFont="1" applyFill="1" applyBorder="1" applyProtection="1"/>
    <xf numFmtId="0" fontId="9" fillId="5" borderId="12" xfId="0" applyFont="1" applyFill="1" applyBorder="1" applyProtection="1"/>
    <xf numFmtId="0" fontId="9" fillId="5" borderId="12" xfId="0" applyFont="1" applyFill="1" applyBorder="1" applyAlignment="1" applyProtection="1">
      <alignment wrapText="1"/>
    </xf>
    <xf numFmtId="0" fontId="9" fillId="5" borderId="13" xfId="0" applyFont="1" applyFill="1" applyBorder="1" applyAlignment="1" applyProtection="1">
      <alignment wrapText="1"/>
    </xf>
    <xf numFmtId="0" fontId="9" fillId="5" borderId="1" xfId="0" applyFont="1" applyFill="1" applyBorder="1" applyAlignment="1" applyProtection="1">
      <alignment wrapText="1"/>
    </xf>
    <xf numFmtId="0" fontId="9" fillId="3" borderId="2" xfId="0" applyFont="1" applyFill="1" applyBorder="1" applyAlignment="1" applyProtection="1">
      <alignment vertical="center" wrapText="1"/>
    </xf>
    <xf numFmtId="0" fontId="0" fillId="0" borderId="1" xfId="0" applyFont="1" applyBorder="1" applyAlignment="1" applyProtection="1">
      <alignment horizontal="left" vertical="top"/>
    </xf>
    <xf numFmtId="0" fontId="0" fillId="0" borderId="1" xfId="0" applyFont="1" applyBorder="1" applyAlignment="1" applyProtection="1">
      <alignment horizontal="left" vertical="top" wrapText="1"/>
    </xf>
    <xf numFmtId="0" fontId="9" fillId="3" borderId="3" xfId="0" applyFont="1" applyFill="1" applyBorder="1" applyAlignment="1" applyProtection="1">
      <alignment vertical="center" wrapText="1"/>
    </xf>
    <xf numFmtId="0" fontId="0" fillId="0" borderId="1" xfId="0" applyFont="1" applyBorder="1" applyAlignment="1" applyProtection="1">
      <alignment vertical="top" wrapText="1"/>
    </xf>
    <xf numFmtId="165" fontId="4" fillId="2" borderId="0" xfId="0" applyNumberFormat="1" applyFont="1" applyFill="1" applyAlignment="1" applyProtection="1">
      <alignment horizontal="left" vertical="top" wrapText="1"/>
    </xf>
    <xf numFmtId="0" fontId="6" fillId="0" borderId="0" xfId="0" applyFont="1" applyProtection="1"/>
    <xf numFmtId="164" fontId="4" fillId="2" borderId="0" xfId="0" applyNumberFormat="1" applyFont="1" applyFill="1" applyAlignment="1" applyProtection="1">
      <alignment horizontal="right" vertical="top" wrapText="1"/>
    </xf>
    <xf numFmtId="0" fontId="3" fillId="0" borderId="1"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protection locked="0"/>
    </xf>
    <xf numFmtId="0" fontId="3" fillId="0" borderId="3" xfId="0" applyFont="1" applyFill="1" applyBorder="1" applyProtection="1">
      <protection locked="0"/>
    </xf>
    <xf numFmtId="0" fontId="5" fillId="2" borderId="0" xfId="0" applyFont="1" applyFill="1" applyAlignment="1" applyProtection="1">
      <alignment horizontal="center" vertical="top"/>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3" fontId="3" fillId="2" borderId="0" xfId="1" applyNumberFormat="1" applyFont="1" applyFill="1" applyAlignment="1" applyProtection="1">
      <alignment horizontal="right" vertical="top" wrapText="1"/>
    </xf>
    <xf numFmtId="0" fontId="0" fillId="2" borderId="0" xfId="0" applyFont="1" applyFill="1" applyAlignment="1" applyProtection="1">
      <alignment vertical="top"/>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vertical="top" wrapText="1"/>
    </xf>
    <xf numFmtId="0" fontId="5" fillId="6" borderId="11" xfId="0" applyFont="1" applyFill="1" applyBorder="1" applyProtection="1"/>
    <xf numFmtId="0" fontId="3" fillId="0" borderId="0" xfId="0" applyFont="1" applyFill="1" applyAlignment="1" applyProtection="1">
      <alignment horizontal="center" vertical="top" wrapText="1"/>
    </xf>
    <xf numFmtId="3" fontId="3" fillId="0" borderId="0" xfId="1" applyNumberFormat="1" applyFont="1" applyFill="1" applyAlignment="1" applyProtection="1">
      <alignment horizontal="right" vertical="top" wrapText="1"/>
    </xf>
    <xf numFmtId="0" fontId="3" fillId="0" borderId="0" xfId="0" applyFont="1" applyFill="1" applyAlignment="1" applyProtection="1">
      <alignment horizontal="right" vertical="top" wrapText="1"/>
    </xf>
    <xf numFmtId="0" fontId="2" fillId="0" borderId="0" xfId="0" applyFont="1" applyFill="1" applyAlignment="1" applyProtection="1">
      <alignment horizontal="left" vertical="top" wrapText="1"/>
    </xf>
    <xf numFmtId="164" fontId="0" fillId="3" borderId="1"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0" fontId="18"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2" borderId="0" xfId="0" applyFont="1" applyFill="1" applyAlignment="1" applyProtection="1">
      <alignment vertical="top" wrapText="1"/>
    </xf>
    <xf numFmtId="0" fontId="18" fillId="0" borderId="0" xfId="0" applyFont="1" applyFill="1" applyAlignment="1" applyProtection="1">
      <alignment horizontal="left" vertical="top" wrapText="1"/>
    </xf>
    <xf numFmtId="0" fontId="0" fillId="0" borderId="0" xfId="0" applyFont="1" applyFill="1" applyAlignment="1" applyProtection="1">
      <alignment vertical="top" wrapText="1"/>
    </xf>
    <xf numFmtId="0" fontId="18" fillId="0" borderId="0" xfId="0" applyFont="1" applyFill="1" applyAlignment="1" applyProtection="1">
      <alignment vertical="top" wrapText="1"/>
    </xf>
    <xf numFmtId="0" fontId="3" fillId="2" borderId="15" xfId="0" applyFont="1" applyFill="1" applyBorder="1" applyAlignment="1" applyProtection="1">
      <alignment vertical="top"/>
    </xf>
    <xf numFmtId="0" fontId="3" fillId="2" borderId="3" xfId="0" applyFont="1" applyFill="1" applyBorder="1" applyAlignment="1" applyProtection="1">
      <alignment vertical="top"/>
    </xf>
    <xf numFmtId="0" fontId="3" fillId="2" borderId="1" xfId="0" applyFont="1" applyFill="1" applyBorder="1" applyAlignment="1" applyProtection="1">
      <alignment vertical="top"/>
    </xf>
    <xf numFmtId="0" fontId="13" fillId="5" borderId="5" xfId="0" applyFont="1" applyFill="1" applyBorder="1" applyAlignment="1" applyProtection="1">
      <alignment horizontal="center" vertical="center"/>
    </xf>
    <xf numFmtId="0" fontId="13" fillId="5" borderId="7" xfId="0" applyFont="1" applyFill="1" applyBorder="1" applyAlignment="1" applyProtection="1">
      <alignment horizontal="center" vertical="center"/>
    </xf>
    <xf numFmtId="0" fontId="14" fillId="5" borderId="15" xfId="0" applyFont="1" applyFill="1" applyBorder="1" applyAlignment="1">
      <alignment horizontal="center" vertical="center"/>
    </xf>
    <xf numFmtId="0" fontId="14" fillId="5" borderId="3" xfId="0" applyFont="1" applyFill="1" applyBorder="1" applyAlignment="1">
      <alignment horizontal="center" vertical="center"/>
    </xf>
    <xf numFmtId="0" fontId="0" fillId="0" borderId="1"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0" fillId="0" borderId="14" xfId="0" applyFont="1" applyBorder="1" applyAlignment="1">
      <alignment vertical="top"/>
    </xf>
    <xf numFmtId="0" fontId="0" fillId="0" borderId="15" xfId="0" applyFont="1" applyBorder="1" applyAlignment="1">
      <alignment vertical="top"/>
    </xf>
    <xf numFmtId="0" fontId="0" fillId="0" borderId="3" xfId="0" applyFont="1" applyBorder="1" applyAlignment="1">
      <alignment vertical="top"/>
    </xf>
    <xf numFmtId="0" fontId="0" fillId="6" borderId="0" xfId="0" applyFont="1" applyFill="1" applyAlignment="1" applyProtection="1">
      <alignment horizontal="left" vertical="top" wrapText="1"/>
      <protection locked="0"/>
    </xf>
    <xf numFmtId="0" fontId="18" fillId="0"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0" fillId="0" borderId="0" xfId="0" applyFont="1" applyAlignment="1" applyProtection="1">
      <alignment horizontal="left" vertical="top" wrapText="1"/>
    </xf>
    <xf numFmtId="0" fontId="0" fillId="2" borderId="0" xfId="0" applyFont="1" applyFill="1" applyAlignment="1" applyProtection="1">
      <alignment vertical="top" wrapText="1"/>
    </xf>
    <xf numFmtId="0" fontId="3" fillId="7" borderId="14" xfId="0" applyFont="1" applyFill="1" applyBorder="1" applyAlignment="1" applyProtection="1">
      <alignment horizontal="left" vertical="top"/>
    </xf>
    <xf numFmtId="0" fontId="3" fillId="7" borderId="15" xfId="0" applyFont="1" applyFill="1" applyBorder="1" applyAlignment="1" applyProtection="1">
      <alignment horizontal="left" vertical="top"/>
    </xf>
    <xf numFmtId="0" fontId="3" fillId="7" borderId="3" xfId="0" applyFont="1" applyFill="1" applyBorder="1" applyAlignment="1" applyProtection="1">
      <alignment horizontal="left" vertical="top"/>
    </xf>
  </cellXfs>
  <cellStyles count="4">
    <cellStyle name="Comma" xfId="1" builtinId="3"/>
    <cellStyle name="Comma 2" xfId="3"/>
    <cellStyle name="Normal" xfId="0" builtinId="0"/>
    <cellStyle name="Normal 2" xfId="2"/>
  </cellStyles>
  <dxfs count="0"/>
  <tableStyles count="0" defaultTableStyle="TableStyleMedium2" defaultPivotStyle="PivotStyleLight16"/>
  <colors>
    <mruColors>
      <color rgb="FF00CC66"/>
      <color rgb="FF00CC00"/>
      <color rgb="FFFFFF99"/>
      <color rgb="FF00B0F0"/>
      <color rgb="FF0077A0"/>
      <color rgb="FFFFFFCC"/>
      <color rgb="FF00773C"/>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heetViews>
  <sheetFormatPr defaultColWidth="8.85546875" defaultRowHeight="12.75" x14ac:dyDescent="0.2"/>
  <cols>
    <col min="1" max="1" width="40.28515625" style="69" customWidth="1"/>
    <col min="2" max="2" width="102.28515625" style="60" customWidth="1"/>
    <col min="3" max="16384" width="8.85546875" style="60"/>
  </cols>
  <sheetData>
    <row r="1" spans="1:2" s="69" customFormat="1" ht="15" x14ac:dyDescent="0.25">
      <c r="A1" s="68" t="s">
        <v>36</v>
      </c>
      <c r="B1" s="124" t="s">
        <v>243</v>
      </c>
    </row>
    <row r="2" spans="1:2" s="69" customFormat="1" ht="15" x14ac:dyDescent="0.25">
      <c r="A2" s="70" t="s">
        <v>39</v>
      </c>
      <c r="B2" s="125"/>
    </row>
    <row r="3" spans="1:2" s="69" customFormat="1" ht="15" x14ac:dyDescent="0.25">
      <c r="A3" s="70" t="s">
        <v>37</v>
      </c>
      <c r="B3" s="125"/>
    </row>
    <row r="4" spans="1:2" s="69" customFormat="1" x14ac:dyDescent="0.2">
      <c r="A4" s="71"/>
      <c r="B4" s="125"/>
    </row>
    <row r="5" spans="1:2" s="69" customFormat="1" ht="15" x14ac:dyDescent="0.25">
      <c r="A5" s="70" t="s">
        <v>40</v>
      </c>
      <c r="B5" s="125"/>
    </row>
    <row r="6" spans="1:2" s="69" customFormat="1" x14ac:dyDescent="0.2">
      <c r="A6" s="72"/>
      <c r="B6" s="73"/>
    </row>
    <row r="7" spans="1:2" s="69" customFormat="1" x14ac:dyDescent="0.2">
      <c r="A7" s="74" t="s">
        <v>106</v>
      </c>
      <c r="B7" s="73"/>
    </row>
    <row r="8" spans="1:2" s="69" customFormat="1" x14ac:dyDescent="0.2">
      <c r="A8" s="75" t="s">
        <v>38</v>
      </c>
      <c r="B8" s="76" t="s">
        <v>144</v>
      </c>
    </row>
    <row r="9" spans="1:2" ht="24" customHeight="1" x14ac:dyDescent="0.2">
      <c r="A9" s="77" t="s">
        <v>145</v>
      </c>
      <c r="B9" s="62"/>
    </row>
    <row r="10" spans="1:2" ht="25.5" x14ac:dyDescent="0.2">
      <c r="A10" s="78" t="s">
        <v>103</v>
      </c>
      <c r="B10" s="61" t="s">
        <v>108</v>
      </c>
    </row>
    <row r="11" spans="1:2" ht="25.5" x14ac:dyDescent="0.2">
      <c r="A11" s="79" t="s">
        <v>90</v>
      </c>
      <c r="B11" s="105" t="str">
        <f>IF(B10=Sheet1!$A$1,"All Worksheets (2A., 2B., 2C., 3., 4A., 4B., 4C.)",IF(B10=Sheet1!$A$2,"3. PBM Worksheet","4A.,4B., and 4C. Rebate Worksheets"))</f>
        <v>All Worksheets (2A., 2B., 2C., 3., 4A., 4B., 4C.)</v>
      </c>
    </row>
    <row r="12" spans="1:2" ht="50.1" customHeight="1" x14ac:dyDescent="0.2">
      <c r="A12" s="79" t="s">
        <v>109</v>
      </c>
      <c r="B12" s="63"/>
    </row>
    <row r="13" spans="1:2" ht="50.1" customHeight="1" x14ac:dyDescent="0.2">
      <c r="A13" s="80" t="s">
        <v>123</v>
      </c>
      <c r="B13" s="64"/>
    </row>
    <row r="14" spans="1:2" s="69" customFormat="1" x14ac:dyDescent="0.2"/>
    <row r="15" spans="1:2" s="69" customFormat="1" x14ac:dyDescent="0.2">
      <c r="A15" s="81" t="s">
        <v>25</v>
      </c>
      <c r="B15" s="84" t="s">
        <v>26</v>
      </c>
    </row>
    <row r="16" spans="1:2" s="69" customFormat="1" ht="89.25" x14ac:dyDescent="0.2">
      <c r="A16" s="82" t="s">
        <v>23</v>
      </c>
      <c r="B16" s="85" t="s">
        <v>185</v>
      </c>
    </row>
    <row r="17" spans="1:2" s="69" customFormat="1" ht="63.75" x14ac:dyDescent="0.2">
      <c r="A17" s="82" t="s">
        <v>24</v>
      </c>
      <c r="B17" s="85" t="s">
        <v>57</v>
      </c>
    </row>
    <row r="18" spans="1:2" s="69" customFormat="1" ht="204" x14ac:dyDescent="0.2">
      <c r="A18" s="83" t="s">
        <v>229</v>
      </c>
      <c r="B18" s="85" t="s">
        <v>186</v>
      </c>
    </row>
    <row r="19" spans="1:2" s="69" customFormat="1" ht="89.25" x14ac:dyDescent="0.2">
      <c r="A19" s="82" t="s">
        <v>27</v>
      </c>
      <c r="B19" s="85" t="s">
        <v>187</v>
      </c>
    </row>
    <row r="20" spans="1:2" s="69" customFormat="1" ht="114.75" x14ac:dyDescent="0.2">
      <c r="A20" s="83" t="s">
        <v>188</v>
      </c>
      <c r="B20" s="85" t="s">
        <v>189</v>
      </c>
    </row>
  </sheetData>
  <sheetProtection algorithmName="SHA-512" hashValue="35RStv42qe/3CN+1V66Ry5SBHGoHyCc6nJZOMTbk1GS/4VmPCkMV2E4w7mpnpyZZ7clGRv+Z2bG8Ok1yHH032g==" saltValue="st0qXcN/ocqaCZbyYu5l8g==" spinCount="100000" sheet="1" objects="1" scenarios="1"/>
  <mergeCells count="1">
    <mergeCell ref="B1:B5"/>
  </mergeCells>
  <pageMargins left="0.7" right="0.7" top="0.75" bottom="0.75" header="0.3" footer="0.3"/>
  <pageSetup scale="64" orientation="portrait" verticalDpi="300" r:id="rId1"/>
  <headerFooter>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showGridLines="0" zoomScale="110" zoomScaleNormal="110" workbookViewId="0"/>
  </sheetViews>
  <sheetFormatPr defaultColWidth="9.28515625" defaultRowHeight="12.75" x14ac:dyDescent="0.2"/>
  <cols>
    <col min="1" max="1" width="16.28515625" style="93" customWidth="1"/>
    <col min="2" max="2" width="47" style="5" customWidth="1"/>
    <col min="3" max="3" width="77.42578125" style="5" customWidth="1"/>
    <col min="4" max="10" width="15.7109375" style="93" customWidth="1"/>
    <col min="11" max="16384" width="9.28515625" style="93"/>
  </cols>
  <sheetData>
    <row r="1" spans="1:9" x14ac:dyDescent="0.2">
      <c r="A1" s="1" t="s">
        <v>116</v>
      </c>
      <c r="B1" s="1"/>
      <c r="C1" s="92" t="s">
        <v>243</v>
      </c>
    </row>
    <row r="2" spans="1:9" ht="21.75" customHeight="1" x14ac:dyDescent="0.2">
      <c r="A2" s="20" t="s">
        <v>147</v>
      </c>
      <c r="B2" s="37">
        <f>TOC!B9</f>
        <v>0</v>
      </c>
      <c r="C2" s="106" t="s">
        <v>216</v>
      </c>
      <c r="D2" s="2"/>
      <c r="E2" s="2"/>
    </row>
    <row r="3" spans="1:9" x14ac:dyDescent="0.2">
      <c r="A3" s="39" t="s">
        <v>104</v>
      </c>
      <c r="B3" s="38" t="str">
        <f>TOC!B8</f>
        <v>Pharmacy 2022</v>
      </c>
      <c r="C3" s="11"/>
      <c r="D3" s="2"/>
      <c r="E3" s="2"/>
      <c r="F3" s="2"/>
    </row>
    <row r="4" spans="1:9" ht="38.25" x14ac:dyDescent="0.2">
      <c r="A4" s="40" t="s">
        <v>123</v>
      </c>
      <c r="B4" s="89"/>
      <c r="C4" s="11"/>
      <c r="D4" s="2"/>
      <c r="E4" s="2"/>
      <c r="F4" s="2"/>
    </row>
    <row r="5" spans="1:9" ht="38.25" x14ac:dyDescent="0.2">
      <c r="A5" s="40" t="s">
        <v>105</v>
      </c>
      <c r="B5" s="89"/>
      <c r="C5" s="11"/>
      <c r="D5" s="2"/>
      <c r="E5" s="2"/>
      <c r="F5" s="2"/>
    </row>
    <row r="6" spans="1:9" x14ac:dyDescent="0.2">
      <c r="A6" s="10"/>
      <c r="B6" s="11"/>
      <c r="C6" s="11"/>
      <c r="D6" s="2"/>
      <c r="E6" s="2"/>
      <c r="F6" s="2"/>
    </row>
    <row r="7" spans="1:9" ht="27" customHeight="1" x14ac:dyDescent="0.2">
      <c r="A7" s="137" t="s">
        <v>222</v>
      </c>
      <c r="B7" s="137"/>
      <c r="C7" s="137"/>
      <c r="D7" s="137"/>
      <c r="E7" s="137"/>
      <c r="F7" s="137"/>
      <c r="G7" s="137"/>
      <c r="H7" s="137"/>
      <c r="I7" s="137"/>
    </row>
    <row r="8" spans="1:9" ht="27" customHeight="1" x14ac:dyDescent="0.2">
      <c r="A8" s="137" t="s">
        <v>217</v>
      </c>
      <c r="B8" s="137"/>
      <c r="C8" s="137"/>
      <c r="D8" s="137"/>
      <c r="E8" s="137"/>
      <c r="F8" s="137"/>
      <c r="G8" s="137"/>
      <c r="H8" s="137"/>
      <c r="I8" s="137"/>
    </row>
    <row r="9" spans="1:9" ht="50.25" customHeight="1" x14ac:dyDescent="0.2">
      <c r="A9" s="137" t="s">
        <v>236</v>
      </c>
      <c r="B9" s="137"/>
      <c r="C9" s="137"/>
      <c r="D9" s="137"/>
      <c r="E9" s="137"/>
      <c r="F9" s="137"/>
      <c r="G9" s="137"/>
      <c r="H9" s="137"/>
      <c r="I9" s="137"/>
    </row>
    <row r="10" spans="1:9" ht="30" customHeight="1" x14ac:dyDescent="0.2">
      <c r="A10" s="137" t="s">
        <v>98</v>
      </c>
      <c r="B10" s="137"/>
      <c r="C10" s="137"/>
      <c r="D10" s="137"/>
      <c r="E10" s="137"/>
      <c r="F10" s="137"/>
      <c r="G10" s="137"/>
      <c r="H10" s="137"/>
      <c r="I10" s="137"/>
    </row>
    <row r="11" spans="1:9" ht="27.6" customHeight="1" x14ac:dyDescent="0.2">
      <c r="A11" s="137" t="s">
        <v>88</v>
      </c>
      <c r="B11" s="137"/>
      <c r="C11" s="137"/>
      <c r="D11" s="137"/>
      <c r="E11" s="137"/>
      <c r="F11" s="137"/>
      <c r="G11" s="137"/>
      <c r="H11" s="137"/>
      <c r="I11" s="137"/>
    </row>
    <row r="12" spans="1:9" ht="57" customHeight="1" x14ac:dyDescent="0.2">
      <c r="A12" s="137" t="s">
        <v>221</v>
      </c>
      <c r="B12" s="137"/>
      <c r="C12" s="137"/>
      <c r="D12" s="137"/>
      <c r="E12" s="137"/>
      <c r="F12" s="137"/>
      <c r="G12" s="137"/>
      <c r="H12" s="137"/>
      <c r="I12" s="137"/>
    </row>
    <row r="13" spans="1:9" ht="64.900000000000006" customHeight="1" x14ac:dyDescent="0.2">
      <c r="A13" s="139" t="s">
        <v>242</v>
      </c>
      <c r="B13" s="139"/>
      <c r="C13" s="139"/>
      <c r="D13" s="139"/>
      <c r="E13" s="139"/>
      <c r="F13" s="139"/>
      <c r="G13" s="139"/>
      <c r="H13" s="139"/>
      <c r="I13" s="139"/>
    </row>
    <row r="14" spans="1:9" x14ac:dyDescent="0.2">
      <c r="A14" s="32" t="s">
        <v>19</v>
      </c>
      <c r="B14" s="32"/>
      <c r="C14" s="32"/>
      <c r="D14" s="33"/>
      <c r="E14" s="33"/>
      <c r="F14" s="33"/>
      <c r="G14" s="33"/>
      <c r="H14" s="33"/>
      <c r="I14" s="33"/>
    </row>
    <row r="15" spans="1:9" ht="20.25" customHeight="1" x14ac:dyDescent="0.2">
      <c r="A15" s="137" t="s">
        <v>228</v>
      </c>
      <c r="B15" s="137"/>
      <c r="C15" s="137"/>
      <c r="D15" s="137"/>
      <c r="E15" s="137"/>
      <c r="F15" s="137"/>
      <c r="G15" s="137"/>
      <c r="H15" s="137"/>
    </row>
    <row r="16" spans="1:9" ht="39.75" customHeight="1" x14ac:dyDescent="0.2">
      <c r="D16" s="56" t="s">
        <v>142</v>
      </c>
      <c r="E16" s="56"/>
    </row>
    <row r="17" spans="1:9" x14ac:dyDescent="0.2">
      <c r="A17" s="94"/>
      <c r="B17" s="94"/>
      <c r="C17" s="94"/>
    </row>
    <row r="18" spans="1:9" ht="25.5" x14ac:dyDescent="0.2">
      <c r="A18" s="20">
        <v>1.1000000000000001</v>
      </c>
      <c r="B18" s="21" t="s">
        <v>161</v>
      </c>
      <c r="C18" s="20" t="s">
        <v>58</v>
      </c>
      <c r="D18" s="58">
        <v>0</v>
      </c>
      <c r="F18" s="5"/>
    </row>
    <row r="19" spans="1:9" x14ac:dyDescent="0.2">
      <c r="A19" s="141" t="s">
        <v>181</v>
      </c>
      <c r="B19" s="142"/>
      <c r="C19" s="143"/>
      <c r="D19" s="58">
        <v>0</v>
      </c>
      <c r="F19" s="5"/>
    </row>
    <row r="20" spans="1:9" x14ac:dyDescent="0.2">
      <c r="A20" s="19" t="s">
        <v>1</v>
      </c>
      <c r="B20" s="18" t="s">
        <v>28</v>
      </c>
      <c r="C20" s="85" t="s">
        <v>135</v>
      </c>
      <c r="D20" s="48">
        <v>0</v>
      </c>
      <c r="F20" s="5"/>
      <c r="I20" s="87"/>
    </row>
    <row r="21" spans="1:9" ht="38.25" x14ac:dyDescent="0.2">
      <c r="A21" s="19" t="s">
        <v>2</v>
      </c>
      <c r="B21" s="18" t="s">
        <v>51</v>
      </c>
      <c r="C21" s="85" t="s">
        <v>117</v>
      </c>
      <c r="D21" s="48">
        <v>0</v>
      </c>
      <c r="G21" s="86"/>
      <c r="I21" s="87"/>
    </row>
    <row r="22" spans="1:9" x14ac:dyDescent="0.2">
      <c r="A22" s="19" t="s">
        <v>3</v>
      </c>
      <c r="B22" s="18" t="s">
        <v>44</v>
      </c>
      <c r="C22" s="85" t="s">
        <v>60</v>
      </c>
      <c r="D22" s="48">
        <v>0</v>
      </c>
      <c r="G22" s="86"/>
      <c r="I22" s="87"/>
    </row>
    <row r="23" spans="1:9" x14ac:dyDescent="0.2">
      <c r="A23" s="19" t="s">
        <v>4</v>
      </c>
      <c r="B23" s="18" t="s">
        <v>45</v>
      </c>
      <c r="C23" s="85" t="s">
        <v>61</v>
      </c>
      <c r="D23" s="48">
        <v>0</v>
      </c>
      <c r="G23" s="86"/>
      <c r="I23" s="87"/>
    </row>
    <row r="24" spans="1:9" x14ac:dyDescent="0.2">
      <c r="A24" s="19" t="s">
        <v>5</v>
      </c>
      <c r="B24" s="18" t="s">
        <v>46</v>
      </c>
      <c r="C24" s="85" t="s">
        <v>62</v>
      </c>
      <c r="D24" s="48">
        <v>0</v>
      </c>
      <c r="G24" s="86"/>
      <c r="I24" s="87"/>
    </row>
    <row r="25" spans="1:9" x14ac:dyDescent="0.2">
      <c r="A25" s="19" t="s">
        <v>7</v>
      </c>
      <c r="B25" s="18" t="s">
        <v>49</v>
      </c>
      <c r="C25" s="85" t="s">
        <v>63</v>
      </c>
      <c r="D25" s="48">
        <v>0</v>
      </c>
      <c r="F25" s="86"/>
      <c r="G25" s="86"/>
      <c r="I25" s="87"/>
    </row>
    <row r="26" spans="1:9" x14ac:dyDescent="0.2">
      <c r="A26" s="141" t="s">
        <v>171</v>
      </c>
      <c r="B26" s="142"/>
      <c r="C26" s="143"/>
      <c r="D26" s="58">
        <v>0</v>
      </c>
      <c r="F26" s="86"/>
      <c r="G26" s="86"/>
      <c r="I26" s="87"/>
    </row>
    <row r="27" spans="1:9" x14ac:dyDescent="0.2">
      <c r="A27" s="19" t="s">
        <v>48</v>
      </c>
      <c r="B27" s="18" t="s">
        <v>28</v>
      </c>
      <c r="C27" s="85" t="s">
        <v>135</v>
      </c>
      <c r="D27" s="48">
        <v>0</v>
      </c>
      <c r="F27" s="86"/>
      <c r="G27" s="86"/>
      <c r="I27" s="87"/>
    </row>
    <row r="28" spans="1:9" ht="38.25" x14ac:dyDescent="0.2">
      <c r="A28" s="19" t="s">
        <v>158</v>
      </c>
      <c r="B28" s="18" t="s">
        <v>51</v>
      </c>
      <c r="C28" s="85" t="s">
        <v>117</v>
      </c>
      <c r="D28" s="48">
        <v>0</v>
      </c>
      <c r="F28" s="86"/>
      <c r="G28" s="86"/>
      <c r="I28" s="87"/>
    </row>
    <row r="29" spans="1:9" x14ac:dyDescent="0.2">
      <c r="A29" s="19" t="s">
        <v>159</v>
      </c>
      <c r="B29" s="18" t="s">
        <v>44</v>
      </c>
      <c r="C29" s="85" t="s">
        <v>60</v>
      </c>
      <c r="D29" s="48">
        <v>0</v>
      </c>
      <c r="F29" s="86"/>
      <c r="G29" s="86"/>
      <c r="I29" s="87"/>
    </row>
    <row r="30" spans="1:9" x14ac:dyDescent="0.2">
      <c r="A30" s="19" t="s">
        <v>160</v>
      </c>
      <c r="B30" s="18" t="s">
        <v>45</v>
      </c>
      <c r="C30" s="85" t="s">
        <v>61</v>
      </c>
      <c r="D30" s="48">
        <v>0</v>
      </c>
      <c r="F30" s="86"/>
      <c r="G30" s="86"/>
      <c r="I30" s="87"/>
    </row>
    <row r="31" spans="1:9" x14ac:dyDescent="0.2">
      <c r="A31" s="19" t="s">
        <v>163</v>
      </c>
      <c r="B31" s="18" t="s">
        <v>46</v>
      </c>
      <c r="C31" s="85" t="s">
        <v>62</v>
      </c>
      <c r="D31" s="48">
        <v>0</v>
      </c>
      <c r="F31" s="86"/>
      <c r="G31" s="86"/>
      <c r="I31" s="87"/>
    </row>
    <row r="32" spans="1:9" x14ac:dyDescent="0.2">
      <c r="A32" s="19" t="s">
        <v>164</v>
      </c>
      <c r="B32" s="18" t="s">
        <v>49</v>
      </c>
      <c r="C32" s="85" t="s">
        <v>63</v>
      </c>
      <c r="D32" s="48">
        <v>0</v>
      </c>
      <c r="F32" s="86"/>
      <c r="G32" s="86"/>
      <c r="I32" s="87"/>
    </row>
    <row r="33" spans="1:10" x14ac:dyDescent="0.2">
      <c r="A33" s="27"/>
      <c r="B33" s="26"/>
      <c r="C33" s="24" t="s">
        <v>96</v>
      </c>
      <c r="D33" s="49" t="str">
        <f>IF(SUM(D19,D26)&lt;&gt;D18,"ERROR","")</f>
        <v/>
      </c>
      <c r="E33" s="49"/>
      <c r="F33" s="86"/>
      <c r="G33" s="86"/>
      <c r="I33" s="87"/>
    </row>
    <row r="34" spans="1:10" x14ac:dyDescent="0.2">
      <c r="A34" s="27"/>
      <c r="B34" s="26"/>
      <c r="C34" s="24" t="s">
        <v>96</v>
      </c>
      <c r="D34" s="49" t="str">
        <f>IF(SUM(D20:D25)+SUM(D27:D32)&lt;&gt;D18,"ERROR","")</f>
        <v/>
      </c>
      <c r="E34" s="49"/>
      <c r="F34" s="86"/>
      <c r="G34" s="86"/>
      <c r="I34" s="87"/>
    </row>
    <row r="35" spans="1:10" x14ac:dyDescent="0.2">
      <c r="B35" s="101" t="s">
        <v>194</v>
      </c>
      <c r="C35" s="94"/>
      <c r="D35" s="50">
        <f>D18</f>
        <v>0</v>
      </c>
      <c r="E35" s="50"/>
    </row>
    <row r="36" spans="1:10" x14ac:dyDescent="0.2">
      <c r="B36" s="94"/>
      <c r="C36" s="94"/>
      <c r="D36" s="4"/>
      <c r="E36" s="4"/>
    </row>
    <row r="37" spans="1:10" x14ac:dyDescent="0.2">
      <c r="B37" s="138" t="s">
        <v>20</v>
      </c>
      <c r="C37" s="138"/>
      <c r="D37" s="138"/>
      <c r="E37" s="138"/>
      <c r="F37" s="138"/>
      <c r="G37" s="2"/>
      <c r="H37" s="2"/>
    </row>
    <row r="38" spans="1:10" ht="249.95" customHeight="1" x14ac:dyDescent="0.2">
      <c r="B38" s="135" t="s">
        <v>22</v>
      </c>
      <c r="C38" s="135"/>
      <c r="D38" s="135"/>
      <c r="E38" s="135"/>
      <c r="F38" s="135"/>
      <c r="G38" s="135"/>
      <c r="H38" s="135"/>
      <c r="I38" s="135"/>
    </row>
    <row r="39" spans="1:10" s="115" customFormat="1" x14ac:dyDescent="0.2">
      <c r="B39" s="119"/>
      <c r="C39" s="119"/>
      <c r="D39" s="119"/>
      <c r="E39" s="119"/>
      <c r="F39" s="119"/>
      <c r="G39" s="136" t="s">
        <v>237</v>
      </c>
      <c r="H39" s="136"/>
      <c r="I39" s="11" t="str">
        <f>IF((_xlfn.NUMBERVALUE(LEN(TRIM(B38))-LEN(SUBSTITUTE(B38," ",""))+1))&gt;250,"Error","")</f>
        <v/>
      </c>
    </row>
    <row r="40" spans="1:10" s="115" customFormat="1" x14ac:dyDescent="0.2">
      <c r="B40" s="5"/>
      <c r="C40" s="5"/>
    </row>
    <row r="41" spans="1:10" s="115" customFormat="1" x14ac:dyDescent="0.2">
      <c r="B41" s="5"/>
      <c r="C41" s="5"/>
    </row>
    <row r="42" spans="1:10" x14ac:dyDescent="0.2">
      <c r="A42" s="32" t="s">
        <v>154</v>
      </c>
      <c r="B42" s="32"/>
      <c r="C42" s="32"/>
      <c r="D42" s="33"/>
      <c r="E42" s="33"/>
      <c r="F42" s="33"/>
      <c r="G42" s="33"/>
      <c r="H42" s="33"/>
      <c r="I42" s="33"/>
    </row>
    <row r="43" spans="1:10" ht="26.45" customHeight="1" x14ac:dyDescent="0.2">
      <c r="A43" s="137" t="s">
        <v>201</v>
      </c>
      <c r="B43" s="137"/>
      <c r="C43" s="137"/>
      <c r="D43" s="137"/>
      <c r="E43" s="137"/>
      <c r="F43" s="137"/>
      <c r="G43" s="137"/>
      <c r="H43" s="137"/>
      <c r="I43" s="137"/>
    </row>
    <row r="44" spans="1:10" ht="51" x14ac:dyDescent="0.2">
      <c r="D44" s="107" t="s">
        <v>195</v>
      </c>
      <c r="E44" s="107" t="s">
        <v>218</v>
      </c>
      <c r="F44" s="107" t="s">
        <v>219</v>
      </c>
      <c r="G44" s="107" t="s">
        <v>197</v>
      </c>
      <c r="H44" s="108" t="s">
        <v>209</v>
      </c>
      <c r="I44" s="108" t="s">
        <v>210</v>
      </c>
      <c r="J44" s="109"/>
    </row>
    <row r="45" spans="1:10" ht="28.5" customHeight="1" x14ac:dyDescent="0.2">
      <c r="A45" s="21">
        <v>2.1</v>
      </c>
      <c r="B45" s="21" t="s">
        <v>202</v>
      </c>
      <c r="C45" s="20" t="s">
        <v>58</v>
      </c>
      <c r="D45" s="59">
        <v>0</v>
      </c>
      <c r="E45" s="59">
        <v>0</v>
      </c>
      <c r="F45" s="59">
        <v>0</v>
      </c>
      <c r="G45" s="59">
        <v>0</v>
      </c>
      <c r="H45" s="59">
        <v>0</v>
      </c>
      <c r="I45" s="59">
        <v>0</v>
      </c>
    </row>
    <row r="46" spans="1:10" ht="63.75" x14ac:dyDescent="0.2">
      <c r="A46" s="19" t="s">
        <v>14</v>
      </c>
      <c r="B46" s="19" t="s">
        <v>139</v>
      </c>
      <c r="C46" s="19" t="s">
        <v>180</v>
      </c>
      <c r="D46" s="48">
        <v>0</v>
      </c>
      <c r="E46" s="48">
        <v>0</v>
      </c>
      <c r="F46" s="48">
        <v>0</v>
      </c>
      <c r="G46" s="48">
        <v>0</v>
      </c>
      <c r="H46" s="110" t="s">
        <v>141</v>
      </c>
      <c r="I46" s="110" t="s">
        <v>141</v>
      </c>
    </row>
    <row r="47" spans="1:10" x14ac:dyDescent="0.2">
      <c r="A47" s="19" t="s">
        <v>15</v>
      </c>
      <c r="B47" s="18" t="s">
        <v>77</v>
      </c>
      <c r="C47" s="18" t="s">
        <v>68</v>
      </c>
      <c r="D47" s="48">
        <v>0</v>
      </c>
      <c r="E47" s="48">
        <v>0</v>
      </c>
      <c r="F47" s="48">
        <v>0</v>
      </c>
      <c r="G47" s="48">
        <v>0</v>
      </c>
      <c r="H47" s="48">
        <v>0</v>
      </c>
      <c r="I47" s="48">
        <v>0</v>
      </c>
    </row>
    <row r="48" spans="1:10" x14ac:dyDescent="0.2">
      <c r="A48" s="19" t="s">
        <v>16</v>
      </c>
      <c r="B48" s="18" t="s">
        <v>113</v>
      </c>
      <c r="C48" s="18" t="s">
        <v>69</v>
      </c>
      <c r="D48" s="48">
        <v>0</v>
      </c>
      <c r="E48" s="48">
        <v>0</v>
      </c>
      <c r="F48" s="48">
        <v>0</v>
      </c>
      <c r="G48" s="48">
        <v>0</v>
      </c>
      <c r="H48" s="48">
        <v>0</v>
      </c>
      <c r="I48" s="48">
        <v>0</v>
      </c>
    </row>
    <row r="49" spans="1:9" x14ac:dyDescent="0.2">
      <c r="A49" s="19" t="s">
        <v>17</v>
      </c>
      <c r="B49" s="18" t="s">
        <v>133</v>
      </c>
      <c r="C49" s="18" t="s">
        <v>83</v>
      </c>
      <c r="D49" s="110" t="s">
        <v>141</v>
      </c>
      <c r="E49" s="110" t="s">
        <v>141</v>
      </c>
      <c r="F49" s="48">
        <v>0</v>
      </c>
      <c r="G49" s="48">
        <v>0</v>
      </c>
      <c r="H49" s="48">
        <v>0</v>
      </c>
      <c r="I49" s="48">
        <v>0</v>
      </c>
    </row>
    <row r="50" spans="1:9" x14ac:dyDescent="0.2">
      <c r="A50" s="19" t="s">
        <v>18</v>
      </c>
      <c r="B50" s="18" t="s">
        <v>134</v>
      </c>
      <c r="C50" s="18" t="s">
        <v>91</v>
      </c>
      <c r="D50" s="48">
        <v>0</v>
      </c>
      <c r="E50" s="48">
        <v>0</v>
      </c>
      <c r="F50" s="48">
        <v>0</v>
      </c>
      <c r="G50" s="48">
        <v>0</v>
      </c>
      <c r="H50" s="48">
        <v>0</v>
      </c>
      <c r="I50" s="48">
        <v>0</v>
      </c>
    </row>
    <row r="51" spans="1:9" x14ac:dyDescent="0.2">
      <c r="A51" s="19" t="s">
        <v>29</v>
      </c>
      <c r="B51" s="18" t="s">
        <v>85</v>
      </c>
      <c r="C51" s="18" t="s">
        <v>72</v>
      </c>
      <c r="D51" s="48">
        <v>0</v>
      </c>
      <c r="E51" s="48">
        <v>0</v>
      </c>
      <c r="F51" s="48">
        <v>0</v>
      </c>
      <c r="G51" s="48">
        <v>0</v>
      </c>
      <c r="H51" s="48">
        <v>0</v>
      </c>
      <c r="I51" s="48">
        <v>0</v>
      </c>
    </row>
    <row r="52" spans="1:9" x14ac:dyDescent="0.2">
      <c r="A52" s="19" t="s">
        <v>30</v>
      </c>
      <c r="B52" s="18" t="s">
        <v>128</v>
      </c>
      <c r="C52" s="18" t="s">
        <v>74</v>
      </c>
      <c r="D52" s="48">
        <v>0</v>
      </c>
      <c r="E52" s="48">
        <v>0</v>
      </c>
      <c r="F52" s="48">
        <v>0</v>
      </c>
      <c r="G52" s="48">
        <v>0</v>
      </c>
      <c r="H52" s="48">
        <v>0</v>
      </c>
      <c r="I52" s="48">
        <v>0</v>
      </c>
    </row>
    <row r="53" spans="1:9" x14ac:dyDescent="0.2">
      <c r="A53" s="19" t="s">
        <v>31</v>
      </c>
      <c r="B53" s="18" t="s">
        <v>212</v>
      </c>
      <c r="C53" s="18" t="s">
        <v>130</v>
      </c>
      <c r="D53" s="48">
        <v>0</v>
      </c>
      <c r="E53" s="48">
        <v>0</v>
      </c>
      <c r="F53" s="48">
        <v>0</v>
      </c>
      <c r="G53" s="48">
        <v>0</v>
      </c>
      <c r="H53" s="48">
        <v>0</v>
      </c>
      <c r="I53" s="48">
        <v>0</v>
      </c>
    </row>
    <row r="54" spans="1:9" x14ac:dyDescent="0.2">
      <c r="A54" s="19" t="s">
        <v>32</v>
      </c>
      <c r="B54" s="18" t="s">
        <v>82</v>
      </c>
      <c r="C54" s="18" t="s">
        <v>129</v>
      </c>
      <c r="D54" s="48">
        <v>0</v>
      </c>
      <c r="E54" s="48">
        <v>0</v>
      </c>
      <c r="F54" s="48">
        <v>0</v>
      </c>
      <c r="G54" s="48">
        <v>0</v>
      </c>
      <c r="H54" s="48">
        <v>0</v>
      </c>
      <c r="I54" s="48">
        <v>0</v>
      </c>
    </row>
    <row r="55" spans="1:9" x14ac:dyDescent="0.2">
      <c r="C55" s="24" t="s">
        <v>96</v>
      </c>
      <c r="D55" s="54" t="str">
        <f>IF(SUM(D46:D54)&lt;&gt;D45,"ERROR","")</f>
        <v/>
      </c>
      <c r="E55" s="54" t="str">
        <f>IF(SUM(E46:E54)&lt;&gt;E45,"ERROR","")</f>
        <v/>
      </c>
      <c r="F55" s="54" t="str">
        <f t="shared" ref="F55:I55" si="0">IF(SUM(F46:F54)&lt;&gt;F45,"ERROR","")</f>
        <v/>
      </c>
      <c r="G55" s="54" t="str">
        <f t="shared" si="0"/>
        <v/>
      </c>
      <c r="H55" s="54" t="str">
        <f t="shared" si="0"/>
        <v/>
      </c>
      <c r="I55" s="54" t="str">
        <f t="shared" si="0"/>
        <v/>
      </c>
    </row>
    <row r="56" spans="1:9" x14ac:dyDescent="0.2">
      <c r="B56" s="101" t="s">
        <v>225</v>
      </c>
      <c r="C56" s="94"/>
      <c r="D56" s="50">
        <f t="shared" ref="D56:I56" si="1">D45</f>
        <v>0</v>
      </c>
      <c r="E56" s="50">
        <f t="shared" si="1"/>
        <v>0</v>
      </c>
      <c r="F56" s="50">
        <f t="shared" si="1"/>
        <v>0</v>
      </c>
      <c r="G56" s="50">
        <f t="shared" si="1"/>
        <v>0</v>
      </c>
      <c r="H56" s="50">
        <f t="shared" si="1"/>
        <v>0</v>
      </c>
      <c r="I56" s="50">
        <f t="shared" si="1"/>
        <v>0</v>
      </c>
    </row>
    <row r="57" spans="1:9" x14ac:dyDescent="0.2">
      <c r="D57" s="88"/>
      <c r="E57" s="88"/>
      <c r="F57" s="88"/>
      <c r="G57" s="88"/>
      <c r="H57" s="51"/>
      <c r="I57" s="14"/>
    </row>
    <row r="58" spans="1:9" x14ac:dyDescent="0.2">
      <c r="B58" s="94" t="s">
        <v>111</v>
      </c>
      <c r="C58" s="94"/>
      <c r="D58" s="94"/>
      <c r="E58" s="94"/>
      <c r="F58" s="94"/>
      <c r="G58" s="2"/>
      <c r="H58" s="2"/>
    </row>
    <row r="59" spans="1:9" ht="249.95" customHeight="1" x14ac:dyDescent="0.2">
      <c r="B59" s="135" t="s">
        <v>41</v>
      </c>
      <c r="C59" s="135"/>
      <c r="D59" s="135"/>
      <c r="E59" s="135"/>
      <c r="F59" s="135"/>
      <c r="G59" s="135"/>
      <c r="H59" s="135"/>
      <c r="I59" s="135"/>
    </row>
    <row r="60" spans="1:9" s="115" customFormat="1" x14ac:dyDescent="0.2">
      <c r="B60" s="119"/>
      <c r="C60" s="119"/>
      <c r="D60" s="119"/>
      <c r="E60" s="119"/>
      <c r="F60" s="119"/>
      <c r="G60" s="136" t="s">
        <v>237</v>
      </c>
      <c r="H60" s="136"/>
      <c r="I60" s="11" t="str">
        <f>IF((_xlfn.NUMBERVALUE(LEN(TRIM(B59))-LEN(SUBSTITUTE(B59," ",""))+1))&gt;250,"Error","")</f>
        <v/>
      </c>
    </row>
    <row r="61" spans="1:9" s="115" customFormat="1" x14ac:dyDescent="0.2">
      <c r="B61" s="5"/>
      <c r="C61" s="5"/>
    </row>
    <row r="62" spans="1:9" s="115" customFormat="1" x14ac:dyDescent="0.2">
      <c r="B62" s="5"/>
      <c r="C62" s="5"/>
    </row>
    <row r="63" spans="1:9" x14ac:dyDescent="0.2">
      <c r="A63" s="32" t="s">
        <v>155</v>
      </c>
      <c r="B63" s="33"/>
      <c r="C63" s="33"/>
      <c r="D63" s="33"/>
      <c r="E63" s="33"/>
      <c r="F63" s="33"/>
      <c r="G63" s="33"/>
      <c r="H63" s="33"/>
      <c r="I63" s="33"/>
    </row>
    <row r="64" spans="1:9" ht="12.75" customHeight="1" x14ac:dyDescent="0.2">
      <c r="A64" s="137" t="s">
        <v>215</v>
      </c>
      <c r="B64" s="137"/>
      <c r="C64" s="137"/>
      <c r="D64" s="137"/>
      <c r="E64" s="137"/>
      <c r="F64" s="137"/>
      <c r="G64" s="137"/>
      <c r="H64" s="137"/>
    </row>
    <row r="65" spans="1:10" ht="51" x14ac:dyDescent="0.2">
      <c r="D65" s="107" t="s">
        <v>195</v>
      </c>
      <c r="E65" s="107" t="s">
        <v>218</v>
      </c>
      <c r="F65" s="107" t="s">
        <v>219</v>
      </c>
      <c r="G65" s="107" t="s">
        <v>197</v>
      </c>
      <c r="H65" s="108" t="s">
        <v>209</v>
      </c>
      <c r="I65" s="108" t="s">
        <v>210</v>
      </c>
      <c r="J65" s="109"/>
    </row>
    <row r="66" spans="1:10" ht="25.5" x14ac:dyDescent="0.2">
      <c r="A66" s="21">
        <v>3.1</v>
      </c>
      <c r="B66" s="21" t="s">
        <v>136</v>
      </c>
      <c r="C66" s="20" t="s">
        <v>58</v>
      </c>
      <c r="D66" s="111" t="s">
        <v>141</v>
      </c>
      <c r="E66" s="111" t="s">
        <v>141</v>
      </c>
      <c r="F66" s="58">
        <v>0</v>
      </c>
      <c r="G66" s="58">
        <v>0</v>
      </c>
      <c r="H66" s="58">
        <v>0</v>
      </c>
      <c r="I66" s="58">
        <v>0</v>
      </c>
      <c r="J66" s="8"/>
    </row>
    <row r="67" spans="1:10" x14ac:dyDescent="0.2">
      <c r="A67" s="19" t="s">
        <v>9</v>
      </c>
      <c r="B67" s="19" t="s">
        <v>92</v>
      </c>
      <c r="C67" s="19" t="s">
        <v>84</v>
      </c>
      <c r="D67" s="110" t="s">
        <v>141</v>
      </c>
      <c r="E67" s="110" t="s">
        <v>141</v>
      </c>
      <c r="F67" s="48">
        <v>0</v>
      </c>
      <c r="G67" s="48">
        <v>0</v>
      </c>
      <c r="H67" s="48">
        <v>0</v>
      </c>
      <c r="I67" s="48">
        <v>0</v>
      </c>
      <c r="J67" s="8"/>
    </row>
    <row r="68" spans="1:10" ht="25.5" x14ac:dyDescent="0.2">
      <c r="A68" s="19" t="s">
        <v>10</v>
      </c>
      <c r="B68" s="19" t="s">
        <v>93</v>
      </c>
      <c r="C68" s="19" t="s">
        <v>84</v>
      </c>
      <c r="D68" s="110" t="s">
        <v>141</v>
      </c>
      <c r="E68" s="110" t="s">
        <v>141</v>
      </c>
      <c r="F68" s="48">
        <v>0</v>
      </c>
      <c r="G68" s="48">
        <v>0</v>
      </c>
      <c r="H68" s="48">
        <v>0</v>
      </c>
      <c r="I68" s="48">
        <v>0</v>
      </c>
      <c r="J68" s="8"/>
    </row>
    <row r="69" spans="1:10" ht="25.5" x14ac:dyDescent="0.2">
      <c r="A69" s="19" t="s">
        <v>11</v>
      </c>
      <c r="B69" s="19" t="s">
        <v>94</v>
      </c>
      <c r="C69" s="19" t="s">
        <v>84</v>
      </c>
      <c r="D69" s="110" t="s">
        <v>141</v>
      </c>
      <c r="E69" s="110" t="s">
        <v>141</v>
      </c>
      <c r="F69" s="48">
        <v>0</v>
      </c>
      <c r="G69" s="48">
        <v>0</v>
      </c>
      <c r="H69" s="48">
        <v>0</v>
      </c>
      <c r="I69" s="48">
        <v>0</v>
      </c>
      <c r="J69" s="8"/>
    </row>
    <row r="70" spans="1:10" ht="25.5" x14ac:dyDescent="0.2">
      <c r="A70" s="19" t="s">
        <v>35</v>
      </c>
      <c r="B70" s="19" t="s">
        <v>95</v>
      </c>
      <c r="C70" s="19" t="s">
        <v>84</v>
      </c>
      <c r="D70" s="110" t="s">
        <v>141</v>
      </c>
      <c r="E70" s="110" t="s">
        <v>141</v>
      </c>
      <c r="F70" s="48">
        <v>0</v>
      </c>
      <c r="G70" s="48">
        <v>0</v>
      </c>
      <c r="H70" s="48">
        <v>0</v>
      </c>
      <c r="I70" s="48">
        <v>0</v>
      </c>
      <c r="J70" s="8"/>
    </row>
    <row r="71" spans="1:10" x14ac:dyDescent="0.2">
      <c r="B71" s="93"/>
      <c r="C71" s="24" t="s">
        <v>96</v>
      </c>
      <c r="D71" s="54"/>
      <c r="E71" s="54"/>
      <c r="F71" s="54" t="str">
        <f t="shared" ref="F71:I71" si="2">IF(SUM(F67:F70)&lt;&gt;F66,"ERROR","")</f>
        <v/>
      </c>
      <c r="G71" s="54" t="str">
        <f t="shared" si="2"/>
        <v/>
      </c>
      <c r="H71" s="54" t="str">
        <f t="shared" si="2"/>
        <v/>
      </c>
      <c r="I71" s="54" t="str">
        <f t="shared" si="2"/>
        <v/>
      </c>
      <c r="J71" s="8"/>
    </row>
    <row r="72" spans="1:10" x14ac:dyDescent="0.2">
      <c r="B72" s="101" t="s">
        <v>226</v>
      </c>
      <c r="C72" s="24"/>
      <c r="D72" s="52" t="str">
        <f>D66</f>
        <v>N/A</v>
      </c>
      <c r="E72" s="52" t="str">
        <f t="shared" ref="E72:I72" si="3">E66</f>
        <v>N/A</v>
      </c>
      <c r="F72" s="52">
        <f t="shared" si="3"/>
        <v>0</v>
      </c>
      <c r="G72" s="52">
        <f t="shared" si="3"/>
        <v>0</v>
      </c>
      <c r="H72" s="52">
        <f t="shared" si="3"/>
        <v>0</v>
      </c>
      <c r="I72" s="52">
        <f t="shared" si="3"/>
        <v>0</v>
      </c>
      <c r="J72" s="8"/>
    </row>
    <row r="73" spans="1:10" x14ac:dyDescent="0.2">
      <c r="B73" s="93"/>
      <c r="C73" s="24"/>
      <c r="D73" s="43"/>
      <c r="E73" s="43"/>
      <c r="F73" s="43"/>
      <c r="G73" s="43"/>
      <c r="H73" s="43"/>
      <c r="I73" s="43"/>
      <c r="J73" s="8"/>
    </row>
    <row r="74" spans="1:10" x14ac:dyDescent="0.2">
      <c r="B74" s="94" t="s">
        <v>239</v>
      </c>
      <c r="C74" s="94"/>
      <c r="D74" s="94"/>
      <c r="E74" s="94"/>
      <c r="F74" s="94"/>
      <c r="G74" s="2"/>
      <c r="H74" s="2"/>
    </row>
    <row r="75" spans="1:10" ht="249.95" customHeight="1" x14ac:dyDescent="0.2">
      <c r="B75" s="135" t="s">
        <v>6</v>
      </c>
      <c r="C75" s="135"/>
      <c r="D75" s="135"/>
      <c r="E75" s="135"/>
      <c r="F75" s="135"/>
      <c r="G75" s="135"/>
      <c r="H75" s="135"/>
      <c r="I75" s="135"/>
    </row>
    <row r="76" spans="1:10" s="115" customFormat="1" x14ac:dyDescent="0.2">
      <c r="B76" s="119"/>
      <c r="C76" s="119"/>
      <c r="D76" s="119"/>
      <c r="E76" s="119"/>
      <c r="F76" s="119"/>
      <c r="G76" s="136" t="s">
        <v>237</v>
      </c>
      <c r="H76" s="136"/>
      <c r="I76" s="11" t="str">
        <f>IF((_xlfn.NUMBERVALUE(LEN(TRIM(B75))-LEN(SUBSTITUTE(B75," ",""))+1))&gt;250,"Error","")</f>
        <v/>
      </c>
    </row>
    <row r="77" spans="1:10" s="115" customFormat="1" x14ac:dyDescent="0.2">
      <c r="B77" s="11"/>
      <c r="C77" s="11"/>
      <c r="D77" s="11"/>
      <c r="E77" s="11"/>
      <c r="F77" s="11"/>
      <c r="G77" s="11"/>
      <c r="H77" s="11"/>
      <c r="I77" s="11"/>
    </row>
    <row r="78" spans="1:10" s="115" customFormat="1" x14ac:dyDescent="0.2">
      <c r="B78" s="11"/>
      <c r="C78" s="11"/>
      <c r="D78" s="11"/>
      <c r="E78" s="11"/>
      <c r="F78" s="11"/>
      <c r="G78" s="11"/>
      <c r="H78" s="11"/>
      <c r="I78" s="11"/>
    </row>
    <row r="79" spans="1:10" s="115" customFormat="1" x14ac:dyDescent="0.2">
      <c r="B79" s="11"/>
      <c r="C79" s="11"/>
      <c r="D79" s="11"/>
      <c r="E79" s="11"/>
      <c r="F79" s="11"/>
      <c r="G79" s="11"/>
      <c r="H79" s="11"/>
      <c r="I79" s="11"/>
    </row>
    <row r="80" spans="1:10" x14ac:dyDescent="0.2">
      <c r="A80" s="32" t="s">
        <v>13</v>
      </c>
      <c r="B80" s="32"/>
      <c r="C80" s="32"/>
      <c r="D80" s="33"/>
      <c r="E80" s="33"/>
      <c r="F80" s="33"/>
      <c r="G80" s="33"/>
      <c r="H80" s="33"/>
      <c r="I80" s="33"/>
    </row>
    <row r="81" spans="1:9" ht="51" x14ac:dyDescent="0.2">
      <c r="B81" s="94"/>
      <c r="C81" s="94"/>
      <c r="D81" s="107" t="s">
        <v>195</v>
      </c>
      <c r="E81" s="107" t="s">
        <v>218</v>
      </c>
      <c r="F81" s="107" t="s">
        <v>219</v>
      </c>
      <c r="G81" s="107" t="s">
        <v>197</v>
      </c>
      <c r="H81" s="108" t="s">
        <v>209</v>
      </c>
      <c r="I81" s="108" t="s">
        <v>210</v>
      </c>
    </row>
    <row r="82" spans="1:9" x14ac:dyDescent="0.2">
      <c r="A82" s="20">
        <v>4.0999999999999996</v>
      </c>
      <c r="B82" s="20" t="s">
        <v>8</v>
      </c>
      <c r="C82" s="20"/>
      <c r="D82" s="53">
        <f t="shared" ref="D82:I82" si="4">D56</f>
        <v>0</v>
      </c>
      <c r="E82" s="53">
        <f t="shared" si="4"/>
        <v>0</v>
      </c>
      <c r="F82" s="53">
        <f t="shared" si="4"/>
        <v>0</v>
      </c>
      <c r="G82" s="53">
        <f t="shared" si="4"/>
        <v>0</v>
      </c>
      <c r="H82" s="53">
        <f t="shared" si="4"/>
        <v>0</v>
      </c>
      <c r="I82" s="53">
        <f t="shared" si="4"/>
        <v>0</v>
      </c>
    </row>
    <row r="83" spans="1:9" x14ac:dyDescent="0.2">
      <c r="A83" s="5"/>
      <c r="D83" s="8"/>
      <c r="E83" s="8"/>
      <c r="F83" s="8"/>
      <c r="G83" s="8"/>
    </row>
    <row r="84" spans="1:9" x14ac:dyDescent="0.2">
      <c r="A84" s="5"/>
      <c r="D84" s="6"/>
      <c r="E84" s="6"/>
      <c r="F84" s="6"/>
      <c r="G84" s="6"/>
      <c r="H84" s="102"/>
      <c r="I84" s="102"/>
    </row>
    <row r="85" spans="1:9" x14ac:dyDescent="0.2">
      <c r="A85" s="5"/>
      <c r="B85" s="116" t="s">
        <v>240</v>
      </c>
      <c r="C85" s="103"/>
      <c r="D85" s="103"/>
      <c r="E85" s="103"/>
      <c r="F85" s="2"/>
      <c r="G85" s="2"/>
      <c r="H85" s="102"/>
      <c r="I85" s="102"/>
    </row>
    <row r="86" spans="1:9" ht="249.95" customHeight="1" x14ac:dyDescent="0.2">
      <c r="A86" s="102"/>
      <c r="B86" s="135" t="s">
        <v>238</v>
      </c>
      <c r="C86" s="135"/>
      <c r="D86" s="135"/>
      <c r="E86" s="135"/>
      <c r="F86" s="135"/>
      <c r="G86" s="135"/>
      <c r="H86" s="135"/>
      <c r="I86" s="135"/>
    </row>
    <row r="87" spans="1:9" s="115" customFormat="1" x14ac:dyDescent="0.2">
      <c r="A87" s="117"/>
      <c r="B87" s="117"/>
      <c r="C87" s="117"/>
      <c r="D87" s="117"/>
      <c r="E87" s="117"/>
      <c r="F87" s="120"/>
      <c r="G87" s="136" t="s">
        <v>237</v>
      </c>
      <c r="H87" s="136"/>
      <c r="I87" s="11" t="str">
        <f>IF((_xlfn.NUMBERVALUE(LEN(TRIM(B86))-LEN(SUBSTITUTE(B86," ",""))+1))&gt;250,"Error","")</f>
        <v/>
      </c>
    </row>
    <row r="88" spans="1:9" s="115" customFormat="1" x14ac:dyDescent="0.2">
      <c r="B88" s="5"/>
      <c r="C88" s="5"/>
    </row>
    <row r="89" spans="1:9" s="115" customFormat="1" x14ac:dyDescent="0.2">
      <c r="B89" s="5"/>
      <c r="C89" s="5"/>
    </row>
    <row r="90" spans="1:9" x14ac:dyDescent="0.2">
      <c r="A90" s="102"/>
      <c r="D90" s="102"/>
      <c r="E90" s="102"/>
      <c r="F90" s="102"/>
      <c r="G90" s="102"/>
      <c r="H90" s="102"/>
      <c r="I90" s="102"/>
    </row>
    <row r="91" spans="1:9" x14ac:dyDescent="0.2">
      <c r="A91" s="102"/>
      <c r="D91" s="102"/>
      <c r="E91" s="102"/>
      <c r="F91" s="102"/>
      <c r="G91" s="102"/>
      <c r="H91" s="102"/>
      <c r="I91" s="102"/>
    </row>
    <row r="92" spans="1:9" x14ac:dyDescent="0.2">
      <c r="A92" s="102"/>
      <c r="D92" s="102"/>
      <c r="E92" s="102"/>
      <c r="F92" s="102"/>
      <c r="G92" s="102"/>
      <c r="H92" s="102"/>
      <c r="I92" s="102"/>
    </row>
    <row r="93" spans="1:9" x14ac:dyDescent="0.2">
      <c r="A93" s="102"/>
      <c r="D93" s="102"/>
      <c r="E93" s="102"/>
      <c r="F93" s="102"/>
      <c r="G93" s="102"/>
      <c r="H93" s="102"/>
      <c r="I93" s="102"/>
    </row>
    <row r="94" spans="1:9" x14ac:dyDescent="0.2">
      <c r="A94" s="102"/>
      <c r="D94" s="102"/>
      <c r="E94" s="102"/>
      <c r="F94" s="102"/>
      <c r="G94" s="102"/>
      <c r="H94" s="102"/>
      <c r="I94" s="102"/>
    </row>
    <row r="95" spans="1:9" x14ac:dyDescent="0.2">
      <c r="A95" s="102"/>
      <c r="D95" s="102"/>
      <c r="E95" s="102"/>
      <c r="F95" s="102"/>
      <c r="G95" s="102"/>
      <c r="H95" s="102"/>
      <c r="I95" s="102"/>
    </row>
    <row r="96" spans="1:9" x14ac:dyDescent="0.2">
      <c r="A96" s="102"/>
      <c r="D96" s="102"/>
      <c r="E96" s="102"/>
      <c r="F96" s="102"/>
      <c r="G96" s="102"/>
      <c r="H96" s="102"/>
      <c r="I96" s="102"/>
    </row>
    <row r="97" spans="1:9" x14ac:dyDescent="0.2">
      <c r="A97" s="102"/>
      <c r="D97" s="102"/>
      <c r="E97" s="102"/>
      <c r="F97" s="102"/>
      <c r="G97" s="102"/>
      <c r="H97" s="102"/>
      <c r="I97" s="102"/>
    </row>
    <row r="98" spans="1:9" x14ac:dyDescent="0.2">
      <c r="A98" s="102"/>
      <c r="D98" s="102"/>
      <c r="E98" s="102"/>
      <c r="F98" s="102"/>
      <c r="G98" s="102"/>
      <c r="H98" s="102"/>
      <c r="I98" s="102"/>
    </row>
    <row r="99" spans="1:9" x14ac:dyDescent="0.2">
      <c r="A99" s="102"/>
      <c r="D99" s="102"/>
      <c r="E99" s="102"/>
      <c r="F99" s="102"/>
      <c r="G99" s="102"/>
      <c r="H99" s="102"/>
      <c r="I99" s="102"/>
    </row>
    <row r="100" spans="1:9" x14ac:dyDescent="0.2">
      <c r="A100" s="102"/>
      <c r="D100" s="102"/>
      <c r="E100" s="102"/>
      <c r="F100" s="102"/>
      <c r="G100" s="102"/>
      <c r="H100" s="102"/>
      <c r="I100" s="102"/>
    </row>
    <row r="101" spans="1:9" x14ac:dyDescent="0.2">
      <c r="A101" s="102"/>
      <c r="D101" s="102"/>
      <c r="E101" s="102"/>
      <c r="F101" s="102"/>
      <c r="G101" s="102"/>
      <c r="H101" s="102"/>
      <c r="I101" s="102"/>
    </row>
  </sheetData>
  <sheetProtection algorithmName="SHA-512" hashValue="uoCROuDfRtRwX9zgGVntdR6GzKTI5kBFGIKzWxr/pFvV53/++Zzp0Xoc9Y6Xcb/p8riNp+JB//nnYoq8fZq1fA==" saltValue="TUsaYFBuTi5wIO6WvVq4ow==" spinCount="100000" sheet="1" objects="1" scenarios="1"/>
  <mergeCells count="21">
    <mergeCell ref="A64:H64"/>
    <mergeCell ref="B75:I75"/>
    <mergeCell ref="G76:H76"/>
    <mergeCell ref="B86:I86"/>
    <mergeCell ref="G87:H87"/>
    <mergeCell ref="B38:I38"/>
    <mergeCell ref="A43:I43"/>
    <mergeCell ref="B59:I59"/>
    <mergeCell ref="G39:H39"/>
    <mergeCell ref="G60:H60"/>
    <mergeCell ref="A13:I13"/>
    <mergeCell ref="A15:H15"/>
    <mergeCell ref="A19:C19"/>
    <mergeCell ref="A26:C26"/>
    <mergeCell ref="B37:F37"/>
    <mergeCell ref="A12:I12"/>
    <mergeCell ref="A7:I7"/>
    <mergeCell ref="A8:I8"/>
    <mergeCell ref="A9:I9"/>
    <mergeCell ref="A10:I10"/>
    <mergeCell ref="A11:I11"/>
  </mergeCells>
  <pageMargins left="0.7" right="0.7" top="0.75" bottom="0.75" header="0.3" footer="0.3"/>
  <pageSetup scale="53" fitToHeight="0" orientation="landscape" r:id="rId1"/>
  <headerFooter>
    <oddFooter>&amp;R&amp;P of &amp;N</oddFooter>
  </headerFooter>
  <rowBreaks count="4" manualBreakCount="4">
    <brk id="13" max="8" man="1"/>
    <brk id="41" max="8" man="1"/>
    <brk id="62" max="8" man="1"/>
    <brk id="7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2.75" x14ac:dyDescent="0.2"/>
  <cols>
    <col min="1" max="1" width="31.140625" bestFit="1" customWidth="1"/>
  </cols>
  <sheetData>
    <row r="1" spans="1:1" x14ac:dyDescent="0.2">
      <c r="A1" s="16" t="s">
        <v>108</v>
      </c>
    </row>
    <row r="2" spans="1:1" x14ac:dyDescent="0.2">
      <c r="A2" s="16" t="s">
        <v>54</v>
      </c>
    </row>
    <row r="3" spans="1:1" x14ac:dyDescent="0.2">
      <c r="A3" s="16" t="s">
        <v>107</v>
      </c>
    </row>
  </sheetData>
  <sheetProtection algorithmName="SHA-512" hashValue="ouoeJRDRBDmK8kLGtp8TYG7hmkPf/Tp/LVxeHChygIAMUz+rscD3DIGRynF3JJe9Jdtvs2QmK8Ux32+eep6e/w==" saltValue="b5fK0LbdlniLyExSDvykJA==" spinCount="100000"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10" zoomScaleNormal="110" workbookViewId="0"/>
  </sheetViews>
  <sheetFormatPr defaultColWidth="13.7109375" defaultRowHeight="12.75" x14ac:dyDescent="0.2"/>
  <cols>
    <col min="1" max="1" width="23.28515625" style="13" customWidth="1"/>
    <col min="2" max="2" width="77.42578125" style="13" customWidth="1"/>
    <col min="3" max="3" width="36.28515625" style="13" customWidth="1"/>
    <col min="4" max="4" width="15" style="13" customWidth="1"/>
    <col min="5" max="16384" width="13.7109375" style="13"/>
  </cols>
  <sheetData>
    <row r="1" spans="1:3" ht="24" customHeight="1" x14ac:dyDescent="0.2">
      <c r="A1" s="29" t="s">
        <v>24</v>
      </c>
      <c r="B1" s="126" t="s">
        <v>243</v>
      </c>
      <c r="C1" s="127"/>
    </row>
    <row r="2" spans="1:3" ht="24" customHeight="1" x14ac:dyDescent="0.2">
      <c r="A2" s="31" t="s">
        <v>145</v>
      </c>
      <c r="B2" s="34">
        <f>TOC!B9</f>
        <v>0</v>
      </c>
      <c r="C2" s="30"/>
    </row>
    <row r="3" spans="1:3" ht="32.25" customHeight="1" x14ac:dyDescent="0.2">
      <c r="A3" s="44" t="s">
        <v>123</v>
      </c>
      <c r="B3" s="90"/>
      <c r="C3" s="91"/>
    </row>
    <row r="4" spans="1:3" ht="37.5" customHeight="1" x14ac:dyDescent="0.2">
      <c r="A4" s="36" t="s">
        <v>105</v>
      </c>
      <c r="B4" s="90"/>
      <c r="C4" s="91"/>
    </row>
    <row r="5" spans="1:3" ht="54.75" customHeight="1" x14ac:dyDescent="0.2">
      <c r="A5" s="128" t="s">
        <v>182</v>
      </c>
      <c r="B5" s="128"/>
      <c r="C5" s="128"/>
    </row>
    <row r="6" spans="1:3" ht="84" customHeight="1" x14ac:dyDescent="0.2">
      <c r="A6" s="128" t="s">
        <v>146</v>
      </c>
      <c r="B6" s="128"/>
      <c r="C6" s="128"/>
    </row>
    <row r="7" spans="1:3" ht="250.5" customHeight="1" x14ac:dyDescent="0.2">
      <c r="A7" s="129" t="s">
        <v>231</v>
      </c>
      <c r="B7" s="130"/>
      <c r="C7" s="131"/>
    </row>
    <row r="8" spans="1:3" ht="57.75" customHeight="1" x14ac:dyDescent="0.2">
      <c r="A8" s="129" t="s">
        <v>230</v>
      </c>
      <c r="B8" s="130"/>
      <c r="C8" s="131"/>
    </row>
    <row r="9" spans="1:3" ht="48" customHeight="1" x14ac:dyDescent="0.2">
      <c r="A9" s="128" t="s">
        <v>52</v>
      </c>
      <c r="B9" s="128"/>
      <c r="C9" s="128"/>
    </row>
    <row r="10" spans="1:3" ht="45" customHeight="1" x14ac:dyDescent="0.2">
      <c r="A10" s="128" t="s">
        <v>53</v>
      </c>
      <c r="B10" s="128"/>
      <c r="C10" s="128"/>
    </row>
    <row r="11" spans="1:3" ht="36" customHeight="1" x14ac:dyDescent="0.2">
      <c r="A11" s="128" t="s">
        <v>124</v>
      </c>
      <c r="B11" s="128"/>
      <c r="C11" s="128"/>
    </row>
    <row r="12" spans="1:3" ht="36" customHeight="1" x14ac:dyDescent="0.2">
      <c r="A12" s="129" t="s">
        <v>156</v>
      </c>
      <c r="B12" s="130"/>
      <c r="C12" s="131"/>
    </row>
    <row r="13" spans="1:3" ht="31.9" customHeight="1" x14ac:dyDescent="0.2">
      <c r="A13" s="128" t="s">
        <v>101</v>
      </c>
      <c r="B13" s="128"/>
      <c r="C13" s="128"/>
    </row>
    <row r="14" spans="1:3" ht="19.149999999999999" customHeight="1" x14ac:dyDescent="0.2">
      <c r="A14" s="132" t="s">
        <v>183</v>
      </c>
      <c r="B14" s="133"/>
      <c r="C14" s="134"/>
    </row>
    <row r="15" spans="1:3" ht="30" customHeight="1" x14ac:dyDescent="0.2">
      <c r="A15" s="128" t="s">
        <v>184</v>
      </c>
      <c r="B15" s="128"/>
      <c r="C15" s="128"/>
    </row>
    <row r="16" spans="1:3" ht="45" customHeight="1" x14ac:dyDescent="0.2">
      <c r="A16" s="128" t="s">
        <v>157</v>
      </c>
      <c r="B16" s="128"/>
      <c r="C16" s="128"/>
    </row>
  </sheetData>
  <sheetProtection algorithmName="SHA-512" hashValue="NjJP4imb+KcVubd38f/UBQB72Lk1REK7+Jg93uFuXt3jElMiuVqrplFWknlxIJx+kZbO06f2RY7UEpN/PDaz3A==" saltValue="YmQy9OSu6ahO2XPoCu+Keg==" spinCount="100000" sheet="1" objects="1" scenarios="1"/>
  <mergeCells count="13">
    <mergeCell ref="B1:C1"/>
    <mergeCell ref="A15:C15"/>
    <mergeCell ref="A16:C16"/>
    <mergeCell ref="A5:C5"/>
    <mergeCell ref="A8:C8"/>
    <mergeCell ref="A9:C9"/>
    <mergeCell ref="A10:C10"/>
    <mergeCell ref="A11:C11"/>
    <mergeCell ref="A13:C13"/>
    <mergeCell ref="A14:C14"/>
    <mergeCell ref="A12:C12"/>
    <mergeCell ref="A7:C7"/>
    <mergeCell ref="A6:C6"/>
  </mergeCells>
  <pageMargins left="0.7" right="0.7" top="0.75" bottom="0.75" header="0.3" footer="0.3"/>
  <pageSetup scale="70" orientation="landscape" verticalDpi="300" r:id="rId1"/>
  <headerFoot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showGridLines="0" zoomScale="110" zoomScaleNormal="110" workbookViewId="0"/>
  </sheetViews>
  <sheetFormatPr defaultColWidth="9.28515625" defaultRowHeight="12.75" x14ac:dyDescent="0.2"/>
  <cols>
    <col min="1" max="1" width="14.42578125" style="15" customWidth="1"/>
    <col min="2" max="2" width="49.7109375" style="5" customWidth="1"/>
    <col min="3" max="3" width="77.42578125" style="5" customWidth="1"/>
    <col min="4" max="4" width="15.85546875" style="15" customWidth="1"/>
    <col min="5" max="5" width="14.7109375" style="15" customWidth="1"/>
    <col min="6" max="8" width="13.7109375" style="15" customWidth="1"/>
    <col min="9" max="9" width="17" style="15" customWidth="1"/>
    <col min="10" max="16384" width="9.28515625" style="15"/>
  </cols>
  <sheetData>
    <row r="1" spans="1:9" s="65" customFormat="1" x14ac:dyDescent="0.2">
      <c r="A1" s="1" t="s">
        <v>112</v>
      </c>
      <c r="B1" s="1"/>
      <c r="C1" s="92" t="s">
        <v>243</v>
      </c>
    </row>
    <row r="2" spans="1:9" s="65" customFormat="1" x14ac:dyDescent="0.2">
      <c r="A2" s="20" t="s">
        <v>147</v>
      </c>
      <c r="B2" s="37">
        <f>TOC!B9</f>
        <v>0</v>
      </c>
      <c r="C2" s="106" t="s">
        <v>190</v>
      </c>
      <c r="D2" s="2"/>
    </row>
    <row r="3" spans="1:9" s="65" customFormat="1" x14ac:dyDescent="0.2">
      <c r="A3" s="39" t="s">
        <v>104</v>
      </c>
      <c r="B3" s="38" t="str">
        <f>TOC!B8</f>
        <v>Pharmacy 2022</v>
      </c>
      <c r="C3" s="11"/>
      <c r="D3" s="2"/>
      <c r="E3" s="2"/>
    </row>
    <row r="4" spans="1:9" s="41" customFormat="1" ht="39.75" customHeight="1" x14ac:dyDescent="0.2">
      <c r="A4" s="45" t="s">
        <v>123</v>
      </c>
      <c r="B4" s="89"/>
      <c r="C4" s="11"/>
      <c r="D4" s="2"/>
      <c r="E4" s="2"/>
      <c r="F4" s="65"/>
      <c r="G4" s="65"/>
      <c r="H4" s="65"/>
    </row>
    <row r="5" spans="1:9" s="28" customFormat="1" ht="51" x14ac:dyDescent="0.2">
      <c r="A5" s="40" t="s">
        <v>105</v>
      </c>
      <c r="B5" s="89"/>
      <c r="C5" s="11"/>
      <c r="D5" s="2"/>
      <c r="E5" s="2"/>
      <c r="F5" s="65"/>
      <c r="G5" s="65"/>
      <c r="H5" s="65"/>
    </row>
    <row r="6" spans="1:9" s="65" customFormat="1" x14ac:dyDescent="0.2">
      <c r="A6" s="10"/>
      <c r="B6" s="11"/>
      <c r="C6" s="11"/>
      <c r="D6" s="2"/>
      <c r="E6" s="2"/>
    </row>
    <row r="7" spans="1:9" s="65" customFormat="1" ht="21" customHeight="1" x14ac:dyDescent="0.2">
      <c r="A7" s="137" t="s">
        <v>191</v>
      </c>
      <c r="B7" s="137"/>
      <c r="C7" s="137"/>
      <c r="D7" s="137"/>
      <c r="E7" s="137"/>
      <c r="F7" s="137"/>
      <c r="G7" s="137"/>
      <c r="H7" s="137"/>
      <c r="I7" s="100"/>
    </row>
    <row r="8" spans="1:9" s="93" customFormat="1" ht="27.75" customHeight="1" x14ac:dyDescent="0.2">
      <c r="A8" s="137" t="s">
        <v>192</v>
      </c>
      <c r="B8" s="137"/>
      <c r="C8" s="137"/>
      <c r="D8" s="137"/>
      <c r="E8" s="137"/>
      <c r="F8" s="137"/>
      <c r="G8" s="137"/>
      <c r="H8" s="137"/>
      <c r="I8" s="100"/>
    </row>
    <row r="9" spans="1:9" s="99" customFormat="1" ht="20.25" customHeight="1" x14ac:dyDescent="0.2">
      <c r="A9" s="137" t="s">
        <v>177</v>
      </c>
      <c r="B9" s="137"/>
      <c r="C9" s="137"/>
      <c r="D9" s="137"/>
      <c r="E9" s="137"/>
      <c r="F9" s="137"/>
      <c r="G9" s="137"/>
      <c r="H9" s="137"/>
      <c r="I9" s="137"/>
    </row>
    <row r="10" spans="1:9" s="93" customFormat="1" ht="21" customHeight="1" x14ac:dyDescent="0.2">
      <c r="A10" s="137" t="s">
        <v>232</v>
      </c>
      <c r="B10" s="137"/>
      <c r="C10" s="137"/>
      <c r="D10" s="137"/>
      <c r="E10" s="137"/>
      <c r="F10" s="137"/>
      <c r="G10" s="137"/>
      <c r="H10" s="137"/>
      <c r="I10" s="100"/>
    </row>
    <row r="11" spans="1:9" s="65" customFormat="1" ht="21" customHeight="1" x14ac:dyDescent="0.2">
      <c r="A11" s="137" t="s">
        <v>121</v>
      </c>
      <c r="B11" s="137"/>
      <c r="C11" s="137"/>
      <c r="D11" s="137"/>
      <c r="E11" s="137"/>
      <c r="F11" s="137"/>
      <c r="G11" s="137"/>
      <c r="H11" s="137"/>
      <c r="I11" s="100"/>
    </row>
    <row r="12" spans="1:9" s="65" customFormat="1" ht="21.6" customHeight="1" x14ac:dyDescent="0.2">
      <c r="A12" s="137" t="s">
        <v>88</v>
      </c>
      <c r="B12" s="137"/>
      <c r="C12" s="137"/>
      <c r="D12" s="137"/>
      <c r="E12" s="137"/>
      <c r="F12" s="137"/>
      <c r="G12" s="137"/>
      <c r="H12" s="137"/>
      <c r="I12" s="100"/>
    </row>
    <row r="13" spans="1:9" s="65" customFormat="1" ht="47.45" customHeight="1" x14ac:dyDescent="0.2">
      <c r="A13" s="137" t="s">
        <v>193</v>
      </c>
      <c r="B13" s="137"/>
      <c r="C13" s="137"/>
      <c r="D13" s="137"/>
      <c r="E13" s="137"/>
      <c r="F13" s="137"/>
      <c r="G13" s="137"/>
      <c r="H13" s="137"/>
      <c r="I13" s="100"/>
    </row>
    <row r="14" spans="1:9" s="65" customFormat="1" ht="59.25" customHeight="1" x14ac:dyDescent="0.2">
      <c r="A14" s="139" t="s">
        <v>241</v>
      </c>
      <c r="B14" s="139"/>
      <c r="C14" s="139"/>
      <c r="D14" s="139"/>
      <c r="E14" s="139"/>
      <c r="F14" s="139"/>
      <c r="G14" s="139"/>
      <c r="H14" s="139"/>
      <c r="I14" s="100"/>
    </row>
    <row r="15" spans="1:9" s="65" customFormat="1" x14ac:dyDescent="0.2">
      <c r="A15" s="32" t="s">
        <v>19</v>
      </c>
      <c r="B15" s="32"/>
      <c r="C15" s="32"/>
      <c r="D15" s="33"/>
      <c r="E15" s="33"/>
      <c r="F15" s="33"/>
      <c r="G15" s="33"/>
      <c r="H15" s="33"/>
    </row>
    <row r="16" spans="1:9" s="65" customFormat="1" ht="39" customHeight="1" x14ac:dyDescent="0.2">
      <c r="A16" s="137" t="s">
        <v>152</v>
      </c>
      <c r="B16" s="137"/>
      <c r="C16" s="137"/>
      <c r="D16" s="137"/>
      <c r="E16" s="137"/>
      <c r="F16" s="137"/>
      <c r="G16" s="137"/>
    </row>
    <row r="17" spans="1:8" s="65" customFormat="1" ht="38.25" x14ac:dyDescent="0.2">
      <c r="B17" s="5"/>
      <c r="C17" s="5"/>
      <c r="D17" s="56" t="s">
        <v>142</v>
      </c>
    </row>
    <row r="18" spans="1:8" s="65" customFormat="1" x14ac:dyDescent="0.2">
      <c r="A18" s="66"/>
      <c r="B18" s="66"/>
      <c r="C18" s="66"/>
    </row>
    <row r="19" spans="1:8" ht="25.5" x14ac:dyDescent="0.2">
      <c r="A19" s="20">
        <v>1.1000000000000001</v>
      </c>
      <c r="B19" s="21" t="s">
        <v>138</v>
      </c>
      <c r="C19" s="20" t="s">
        <v>58</v>
      </c>
      <c r="D19" s="58">
        <v>0</v>
      </c>
      <c r="E19" s="5"/>
      <c r="F19" s="67"/>
      <c r="G19" s="67"/>
      <c r="H19" s="67"/>
    </row>
    <row r="20" spans="1:8" x14ac:dyDescent="0.2">
      <c r="A20" s="18" t="s">
        <v>0</v>
      </c>
      <c r="B20" s="18" t="s">
        <v>28</v>
      </c>
      <c r="C20" s="85" t="s">
        <v>135</v>
      </c>
      <c r="D20" s="48">
        <v>0</v>
      </c>
      <c r="E20" s="5"/>
      <c r="F20" s="67"/>
      <c r="G20" s="67"/>
      <c r="H20" s="87"/>
    </row>
    <row r="21" spans="1:8" ht="63.75" x14ac:dyDescent="0.2">
      <c r="A21" s="19" t="s">
        <v>1</v>
      </c>
      <c r="B21" s="18" t="s">
        <v>51</v>
      </c>
      <c r="C21" s="85" t="s">
        <v>110</v>
      </c>
      <c r="D21" s="48">
        <v>0</v>
      </c>
      <c r="E21" s="67"/>
      <c r="F21" s="86"/>
      <c r="G21" s="67"/>
      <c r="H21" s="87"/>
    </row>
    <row r="22" spans="1:8" ht="38.25" x14ac:dyDescent="0.2">
      <c r="A22" s="19" t="s">
        <v>2</v>
      </c>
      <c r="B22" s="18" t="s">
        <v>50</v>
      </c>
      <c r="C22" s="85" t="s">
        <v>59</v>
      </c>
      <c r="D22" s="48">
        <v>0</v>
      </c>
      <c r="E22" s="67"/>
      <c r="F22" s="86"/>
      <c r="G22" s="67"/>
      <c r="H22" s="87"/>
    </row>
    <row r="23" spans="1:8" x14ac:dyDescent="0.2">
      <c r="A23" s="19" t="s">
        <v>3</v>
      </c>
      <c r="B23" s="18" t="s">
        <v>44</v>
      </c>
      <c r="C23" s="85" t="s">
        <v>60</v>
      </c>
      <c r="D23" s="48">
        <v>0</v>
      </c>
      <c r="E23" s="67"/>
      <c r="F23" s="86"/>
      <c r="G23" s="67"/>
      <c r="H23" s="87"/>
    </row>
    <row r="24" spans="1:8" x14ac:dyDescent="0.2">
      <c r="A24" s="19" t="s">
        <v>4</v>
      </c>
      <c r="B24" s="18" t="s">
        <v>45</v>
      </c>
      <c r="C24" s="85" t="s">
        <v>61</v>
      </c>
      <c r="D24" s="48">
        <v>0</v>
      </c>
      <c r="E24" s="67"/>
      <c r="F24" s="86"/>
      <c r="G24" s="67"/>
      <c r="H24" s="87"/>
    </row>
    <row r="25" spans="1:8" x14ac:dyDescent="0.2">
      <c r="A25" s="19" t="s">
        <v>5</v>
      </c>
      <c r="B25" s="18" t="s">
        <v>46</v>
      </c>
      <c r="C25" s="85" t="s">
        <v>62</v>
      </c>
      <c r="D25" s="48">
        <v>0</v>
      </c>
      <c r="E25" s="67"/>
      <c r="F25" s="86"/>
      <c r="G25" s="67"/>
      <c r="H25" s="87"/>
    </row>
    <row r="26" spans="1:8" ht="26.25" x14ac:dyDescent="0.2">
      <c r="A26" s="19" t="s">
        <v>7</v>
      </c>
      <c r="B26" s="18" t="s">
        <v>55</v>
      </c>
      <c r="C26" s="85" t="s">
        <v>64</v>
      </c>
      <c r="D26" s="48">
        <v>0</v>
      </c>
      <c r="E26" s="67"/>
      <c r="F26" s="86"/>
      <c r="G26" s="67"/>
      <c r="H26" s="87"/>
    </row>
    <row r="27" spans="1:8" ht="38.25" x14ac:dyDescent="0.2">
      <c r="A27" s="19" t="s">
        <v>47</v>
      </c>
      <c r="B27" s="18" t="s">
        <v>56</v>
      </c>
      <c r="C27" s="85" t="s">
        <v>65</v>
      </c>
      <c r="D27" s="48">
        <v>0</v>
      </c>
      <c r="E27" s="67"/>
      <c r="F27" s="86"/>
      <c r="G27" s="67"/>
      <c r="H27" s="87"/>
    </row>
    <row r="28" spans="1:8" x14ac:dyDescent="0.2">
      <c r="A28" s="19" t="s">
        <v>48</v>
      </c>
      <c r="B28" s="18" t="s">
        <v>49</v>
      </c>
      <c r="C28" s="85" t="s">
        <v>63</v>
      </c>
      <c r="D28" s="48">
        <v>0</v>
      </c>
      <c r="E28" s="86"/>
      <c r="F28" s="86"/>
      <c r="G28" s="67"/>
      <c r="H28" s="87"/>
    </row>
    <row r="29" spans="1:8" s="65" customFormat="1" x14ac:dyDescent="0.2">
      <c r="A29" s="115"/>
      <c r="B29" s="5"/>
      <c r="C29" s="24" t="s">
        <v>96</v>
      </c>
      <c r="D29" s="49" t="str">
        <f>IF(SUM(D20:D28)&lt;&gt;D19,"ERROR","")</f>
        <v/>
      </c>
      <c r="E29" s="86"/>
      <c r="F29" s="86"/>
      <c r="G29" s="115"/>
      <c r="H29" s="87"/>
    </row>
    <row r="30" spans="1:8" s="65" customFormat="1" x14ac:dyDescent="0.2">
      <c r="A30" s="115"/>
      <c r="B30" s="116" t="s">
        <v>194</v>
      </c>
      <c r="C30" s="116"/>
      <c r="D30" s="50">
        <f>D19</f>
        <v>0</v>
      </c>
      <c r="E30" s="115"/>
      <c r="F30" s="115"/>
      <c r="G30" s="115"/>
      <c r="H30" s="115"/>
    </row>
    <row r="31" spans="1:8" s="65" customFormat="1" x14ac:dyDescent="0.2">
      <c r="A31" s="115"/>
      <c r="B31" s="116"/>
      <c r="C31" s="116"/>
      <c r="D31" s="4"/>
      <c r="E31" s="115"/>
      <c r="F31" s="115"/>
      <c r="G31" s="115"/>
      <c r="H31" s="115"/>
    </row>
    <row r="32" spans="1:8" s="65" customFormat="1" x14ac:dyDescent="0.2">
      <c r="A32" s="115"/>
      <c r="B32" s="138" t="s">
        <v>20</v>
      </c>
      <c r="C32" s="138"/>
      <c r="D32" s="138"/>
      <c r="E32" s="138"/>
      <c r="F32" s="2"/>
      <c r="G32" s="2"/>
      <c r="H32" s="115"/>
    </row>
    <row r="33" spans="1:10" ht="249.95" customHeight="1" x14ac:dyDescent="0.2">
      <c r="B33" s="135" t="s">
        <v>22</v>
      </c>
      <c r="C33" s="135"/>
      <c r="D33" s="135"/>
      <c r="E33" s="135"/>
      <c r="F33" s="135"/>
      <c r="G33" s="135"/>
      <c r="H33" s="135"/>
    </row>
    <row r="34" spans="1:10" s="102" customFormat="1" x14ac:dyDescent="0.2">
      <c r="A34" s="115"/>
      <c r="B34" s="113"/>
      <c r="C34" s="113"/>
      <c r="D34" s="113"/>
      <c r="E34" s="113"/>
      <c r="F34" s="136" t="s">
        <v>237</v>
      </c>
      <c r="G34" s="136"/>
      <c r="H34" s="11" t="str">
        <f>IF((_xlfn.NUMBERVALUE(LEN(TRIM(B33))-LEN(SUBSTITUTE(B33," ",""))+1))&gt;250,"Error","")</f>
        <v/>
      </c>
    </row>
    <row r="35" spans="1:10" s="114" customFormat="1" x14ac:dyDescent="0.2">
      <c r="A35" s="115"/>
      <c r="B35" s="113"/>
      <c r="C35" s="113"/>
      <c r="D35" s="113"/>
      <c r="E35" s="113"/>
      <c r="F35" s="118"/>
      <c r="G35" s="118"/>
      <c r="H35" s="11"/>
    </row>
    <row r="36" spans="1:10" x14ac:dyDescent="0.2">
      <c r="A36" s="115"/>
      <c r="D36" s="115"/>
      <c r="E36" s="115"/>
      <c r="F36" s="136"/>
      <c r="G36" s="136"/>
      <c r="H36" s="118"/>
    </row>
    <row r="37" spans="1:10" x14ac:dyDescent="0.2">
      <c r="A37" s="32" t="s">
        <v>148</v>
      </c>
      <c r="B37" s="32"/>
      <c r="C37" s="32"/>
      <c r="D37" s="33"/>
      <c r="E37" s="33"/>
      <c r="F37" s="33"/>
      <c r="G37" s="33"/>
      <c r="H37" s="33"/>
    </row>
    <row r="38" spans="1:10" ht="32.25" customHeight="1" x14ac:dyDescent="0.2">
      <c r="A38" s="137" t="s">
        <v>125</v>
      </c>
      <c r="B38" s="137"/>
      <c r="C38" s="137"/>
      <c r="D38" s="137"/>
      <c r="E38" s="137"/>
      <c r="F38" s="137"/>
      <c r="G38" s="137"/>
      <c r="H38" s="137"/>
    </row>
    <row r="39" spans="1:10" x14ac:dyDescent="0.2">
      <c r="A39" s="65"/>
      <c r="B39" s="14"/>
      <c r="C39" s="14" t="s">
        <v>100</v>
      </c>
      <c r="D39" s="46">
        <v>16942361</v>
      </c>
      <c r="E39" s="47">
        <v>16942361</v>
      </c>
      <c r="F39" s="47">
        <v>16942361</v>
      </c>
      <c r="G39" s="47">
        <v>16942361</v>
      </c>
      <c r="H39" s="47">
        <v>16942361</v>
      </c>
    </row>
    <row r="40" spans="1:10" ht="38.25" x14ac:dyDescent="0.2">
      <c r="A40" s="65"/>
      <c r="D40" s="97" t="s">
        <v>195</v>
      </c>
      <c r="E40" s="56" t="s">
        <v>196</v>
      </c>
      <c r="F40" s="56" t="s">
        <v>197</v>
      </c>
      <c r="G40" s="56" t="s">
        <v>198</v>
      </c>
      <c r="H40" s="56" t="s">
        <v>199</v>
      </c>
    </row>
    <row r="41" spans="1:10" ht="25.5" x14ac:dyDescent="0.2">
      <c r="A41" s="21">
        <v>2.1</v>
      </c>
      <c r="B41" s="21" t="s">
        <v>97</v>
      </c>
      <c r="C41" s="20" t="s">
        <v>58</v>
      </c>
      <c r="D41" s="59">
        <v>0</v>
      </c>
      <c r="E41" s="59">
        <v>0</v>
      </c>
      <c r="F41" s="59">
        <v>0</v>
      </c>
      <c r="G41" s="59">
        <v>0</v>
      </c>
      <c r="H41" s="59">
        <v>0</v>
      </c>
      <c r="J41" s="12"/>
    </row>
    <row r="42" spans="1:10" s="57" customFormat="1" ht="25.5" x14ac:dyDescent="0.2">
      <c r="A42" s="19" t="s">
        <v>14</v>
      </c>
      <c r="B42" s="18" t="s">
        <v>139</v>
      </c>
      <c r="C42" s="19" t="s">
        <v>166</v>
      </c>
      <c r="D42" s="48">
        <v>0</v>
      </c>
      <c r="E42" s="48">
        <v>0</v>
      </c>
      <c r="F42" s="48">
        <v>0</v>
      </c>
      <c r="G42" s="110" t="s">
        <v>141</v>
      </c>
      <c r="H42" s="110" t="s">
        <v>141</v>
      </c>
      <c r="J42" s="12"/>
    </row>
    <row r="43" spans="1:10" x14ac:dyDescent="0.2">
      <c r="A43" s="19" t="s">
        <v>15</v>
      </c>
      <c r="B43" s="18" t="s">
        <v>75</v>
      </c>
      <c r="C43" s="18" t="s">
        <v>66</v>
      </c>
      <c r="D43" s="48">
        <v>0</v>
      </c>
      <c r="E43" s="48">
        <v>0</v>
      </c>
      <c r="F43" s="48">
        <v>0</v>
      </c>
      <c r="G43" s="48">
        <v>0</v>
      </c>
      <c r="H43" s="48">
        <v>0</v>
      </c>
    </row>
    <row r="44" spans="1:10" x14ac:dyDescent="0.2">
      <c r="A44" s="19" t="s">
        <v>16</v>
      </c>
      <c r="B44" s="18" t="s">
        <v>76</v>
      </c>
      <c r="C44" s="18" t="s">
        <v>67</v>
      </c>
      <c r="D44" s="48">
        <v>0</v>
      </c>
      <c r="E44" s="48">
        <v>0</v>
      </c>
      <c r="F44" s="48">
        <v>0</v>
      </c>
      <c r="G44" s="48">
        <v>0</v>
      </c>
      <c r="H44" s="48">
        <v>0</v>
      </c>
    </row>
    <row r="45" spans="1:10" x14ac:dyDescent="0.2">
      <c r="A45" s="19" t="s">
        <v>17</v>
      </c>
      <c r="B45" s="18" t="s">
        <v>77</v>
      </c>
      <c r="C45" s="18" t="s">
        <v>68</v>
      </c>
      <c r="D45" s="48">
        <v>0</v>
      </c>
      <c r="E45" s="48">
        <v>0</v>
      </c>
      <c r="F45" s="48">
        <v>0</v>
      </c>
      <c r="G45" s="48">
        <v>0</v>
      </c>
      <c r="H45" s="48">
        <v>0</v>
      </c>
    </row>
    <row r="46" spans="1:10" s="42" customFormat="1" x14ac:dyDescent="0.2">
      <c r="A46" s="19" t="s">
        <v>18</v>
      </c>
      <c r="B46" s="18" t="s">
        <v>126</v>
      </c>
      <c r="C46" s="18" t="s">
        <v>69</v>
      </c>
      <c r="D46" s="48">
        <v>0</v>
      </c>
      <c r="E46" s="48">
        <v>0</v>
      </c>
      <c r="F46" s="48">
        <v>0</v>
      </c>
      <c r="G46" s="48">
        <v>0</v>
      </c>
      <c r="H46" s="48">
        <v>0</v>
      </c>
    </row>
    <row r="47" spans="1:10" x14ac:dyDescent="0.2">
      <c r="A47" s="19" t="s">
        <v>29</v>
      </c>
      <c r="B47" s="18" t="s">
        <v>78</v>
      </c>
      <c r="C47" s="18" t="s">
        <v>70</v>
      </c>
      <c r="D47" s="48">
        <v>0</v>
      </c>
      <c r="E47" s="48">
        <v>0</v>
      </c>
      <c r="F47" s="48">
        <v>0</v>
      </c>
      <c r="G47" s="48">
        <v>0</v>
      </c>
      <c r="H47" s="48">
        <v>0</v>
      </c>
      <c r="J47" s="3"/>
    </row>
    <row r="48" spans="1:10" x14ac:dyDescent="0.2">
      <c r="A48" s="19" t="s">
        <v>30</v>
      </c>
      <c r="B48" s="18" t="s">
        <v>79</v>
      </c>
      <c r="C48" s="18" t="s">
        <v>71</v>
      </c>
      <c r="D48" s="48">
        <v>0</v>
      </c>
      <c r="E48" s="48">
        <v>0</v>
      </c>
      <c r="F48" s="48">
        <v>0</v>
      </c>
      <c r="G48" s="48">
        <v>0</v>
      </c>
      <c r="H48" s="48">
        <v>0</v>
      </c>
      <c r="J48" s="3"/>
    </row>
    <row r="49" spans="1:10" x14ac:dyDescent="0.2">
      <c r="A49" s="19" t="s">
        <v>31</v>
      </c>
      <c r="B49" s="19" t="s">
        <v>127</v>
      </c>
      <c r="C49" s="18" t="s">
        <v>131</v>
      </c>
      <c r="D49" s="48">
        <v>0</v>
      </c>
      <c r="E49" s="48">
        <v>0</v>
      </c>
      <c r="F49" s="48">
        <v>0</v>
      </c>
      <c r="G49" s="48">
        <v>0</v>
      </c>
      <c r="H49" s="48">
        <v>0</v>
      </c>
      <c r="J49" s="3"/>
    </row>
    <row r="50" spans="1:10" x14ac:dyDescent="0.2">
      <c r="A50" s="19" t="s">
        <v>32</v>
      </c>
      <c r="B50" s="18" t="s">
        <v>80</v>
      </c>
      <c r="C50" s="18" t="s">
        <v>73</v>
      </c>
      <c r="D50" s="48">
        <v>0</v>
      </c>
      <c r="E50" s="48">
        <v>0</v>
      </c>
      <c r="F50" s="48">
        <v>0</v>
      </c>
      <c r="G50" s="48">
        <v>0</v>
      </c>
      <c r="H50" s="48">
        <v>0</v>
      </c>
      <c r="J50" s="3"/>
    </row>
    <row r="51" spans="1:10" x14ac:dyDescent="0.2">
      <c r="A51" s="19" t="s">
        <v>33</v>
      </c>
      <c r="B51" s="18" t="s">
        <v>128</v>
      </c>
      <c r="C51" s="18" t="s">
        <v>74</v>
      </c>
      <c r="D51" s="48">
        <v>0</v>
      </c>
      <c r="E51" s="48">
        <v>0</v>
      </c>
      <c r="F51" s="48">
        <v>0</v>
      </c>
      <c r="G51" s="48">
        <v>0</v>
      </c>
      <c r="H51" s="48">
        <v>0</v>
      </c>
      <c r="J51" s="3"/>
    </row>
    <row r="52" spans="1:10" x14ac:dyDescent="0.2">
      <c r="A52" s="19" t="s">
        <v>132</v>
      </c>
      <c r="B52" s="18" t="s">
        <v>81</v>
      </c>
      <c r="C52" s="18" t="s">
        <v>130</v>
      </c>
      <c r="D52" s="48">
        <v>0</v>
      </c>
      <c r="E52" s="48">
        <v>0</v>
      </c>
      <c r="F52" s="48">
        <v>0</v>
      </c>
      <c r="G52" s="48">
        <v>0</v>
      </c>
      <c r="H52" s="48">
        <v>0</v>
      </c>
      <c r="J52" s="3"/>
    </row>
    <row r="53" spans="1:10" x14ac:dyDescent="0.2">
      <c r="A53" s="19" t="s">
        <v>140</v>
      </c>
      <c r="B53" s="18" t="s">
        <v>82</v>
      </c>
      <c r="C53" s="18" t="s">
        <v>129</v>
      </c>
      <c r="D53" s="48">
        <v>0</v>
      </c>
      <c r="E53" s="48">
        <v>0</v>
      </c>
      <c r="F53" s="48">
        <v>0</v>
      </c>
      <c r="G53" s="48">
        <v>0</v>
      </c>
      <c r="H53" s="48">
        <v>0</v>
      </c>
      <c r="J53" s="3"/>
    </row>
    <row r="54" spans="1:10" x14ac:dyDescent="0.2">
      <c r="A54" s="65"/>
      <c r="C54" s="24" t="s">
        <v>96</v>
      </c>
      <c r="D54" s="49" t="str">
        <f>IF(SUM(D42:D53)&lt;&gt;D41,"ERROR","")</f>
        <v/>
      </c>
      <c r="E54" s="49" t="str">
        <f t="shared" ref="E54:H54" si="0">IF(SUM(E42:E53)&lt;&gt;E41,"ERROR","")</f>
        <v/>
      </c>
      <c r="F54" s="49" t="str">
        <f t="shared" si="0"/>
        <v/>
      </c>
      <c r="G54" s="49" t="str">
        <f t="shared" si="0"/>
        <v/>
      </c>
      <c r="H54" s="49" t="str">
        <f t="shared" si="0"/>
        <v/>
      </c>
      <c r="J54" s="3"/>
    </row>
    <row r="55" spans="1:10" x14ac:dyDescent="0.2">
      <c r="A55" s="65"/>
      <c r="B55" s="101" t="s">
        <v>200</v>
      </c>
      <c r="C55" s="66"/>
      <c r="D55" s="50">
        <f>D41*D39</f>
        <v>0</v>
      </c>
      <c r="E55" s="50">
        <f>E41*E39</f>
        <v>0</v>
      </c>
      <c r="F55" s="50">
        <f>F41*F39</f>
        <v>0</v>
      </c>
      <c r="G55" s="50">
        <f>G41*G39</f>
        <v>0</v>
      </c>
      <c r="H55" s="50">
        <f>H41*H39</f>
        <v>0</v>
      </c>
    </row>
    <row r="56" spans="1:10" x14ac:dyDescent="0.2">
      <c r="A56" s="65"/>
      <c r="B56" s="66"/>
      <c r="C56" s="66"/>
      <c r="D56" s="65"/>
      <c r="E56" s="65"/>
      <c r="F56" s="65"/>
      <c r="G56" s="65"/>
      <c r="H56" s="65"/>
    </row>
    <row r="57" spans="1:10" x14ac:dyDescent="0.2">
      <c r="A57" s="65"/>
      <c r="B57" s="66" t="s">
        <v>34</v>
      </c>
      <c r="C57" s="66"/>
      <c r="D57" s="66"/>
      <c r="E57" s="66"/>
      <c r="F57" s="2"/>
      <c r="G57" s="2"/>
      <c r="H57" s="65"/>
    </row>
    <row r="58" spans="1:10" ht="249.95" customHeight="1" x14ac:dyDescent="0.2">
      <c r="B58" s="135" t="s">
        <v>41</v>
      </c>
      <c r="C58" s="135"/>
      <c r="D58" s="135"/>
      <c r="E58" s="135"/>
      <c r="F58" s="135"/>
      <c r="G58" s="135"/>
      <c r="H58" s="135"/>
    </row>
    <row r="59" spans="1:10" x14ac:dyDescent="0.2">
      <c r="A59" s="115"/>
      <c r="B59" s="113"/>
      <c r="C59" s="113"/>
      <c r="D59" s="113"/>
      <c r="E59" s="113"/>
      <c r="F59" s="136" t="s">
        <v>237</v>
      </c>
      <c r="G59" s="136"/>
      <c r="H59" s="11" t="str">
        <f>IF((_xlfn.NUMBERVALUE(LEN(TRIM(B58))-LEN(SUBSTITUTE(B58," ",""))+1))&gt;250,"Error","")</f>
        <v/>
      </c>
    </row>
    <row r="60" spans="1:10" s="114" customFormat="1" x14ac:dyDescent="0.2">
      <c r="A60" s="115"/>
      <c r="B60" s="113"/>
      <c r="C60" s="113"/>
      <c r="D60" s="113"/>
      <c r="E60" s="113"/>
      <c r="F60" s="118"/>
      <c r="G60" s="118"/>
      <c r="H60" s="11"/>
    </row>
    <row r="61" spans="1:10" x14ac:dyDescent="0.2">
      <c r="A61" s="115"/>
      <c r="D61" s="115"/>
      <c r="E61" s="115"/>
      <c r="F61" s="115"/>
      <c r="G61" s="115"/>
      <c r="H61" s="115"/>
    </row>
    <row r="62" spans="1:10" x14ac:dyDescent="0.2">
      <c r="A62" s="32" t="s">
        <v>151</v>
      </c>
      <c r="B62" s="32"/>
      <c r="C62" s="32"/>
      <c r="D62" s="33"/>
      <c r="E62" s="33"/>
      <c r="F62" s="33"/>
      <c r="G62" s="33"/>
      <c r="H62" s="33"/>
    </row>
    <row r="63" spans="1:10" ht="26.45" customHeight="1" x14ac:dyDescent="0.2">
      <c r="A63" s="137" t="s">
        <v>201</v>
      </c>
      <c r="B63" s="137"/>
      <c r="C63" s="137"/>
      <c r="D63" s="137"/>
      <c r="E63" s="137"/>
      <c r="F63" s="137"/>
      <c r="G63" s="137"/>
      <c r="H63" s="137"/>
    </row>
    <row r="64" spans="1:10" ht="38.25" x14ac:dyDescent="0.2">
      <c r="A64" s="65"/>
      <c r="D64" s="97" t="s">
        <v>195</v>
      </c>
      <c r="E64" s="56" t="s">
        <v>196</v>
      </c>
      <c r="F64" s="56" t="s">
        <v>197</v>
      </c>
      <c r="G64" s="56" t="s">
        <v>198</v>
      </c>
      <c r="H64" s="56" t="s">
        <v>199</v>
      </c>
    </row>
    <row r="65" spans="1:8" ht="25.5" x14ac:dyDescent="0.2">
      <c r="A65" s="21">
        <v>3.1</v>
      </c>
      <c r="B65" s="21" t="s">
        <v>202</v>
      </c>
      <c r="C65" s="20" t="s">
        <v>58</v>
      </c>
      <c r="D65" s="59">
        <v>0</v>
      </c>
      <c r="E65" s="59">
        <v>0</v>
      </c>
      <c r="F65" s="59">
        <v>0</v>
      </c>
      <c r="G65" s="59">
        <v>0</v>
      </c>
      <c r="H65" s="59">
        <v>0</v>
      </c>
    </row>
    <row r="66" spans="1:8" s="57" customFormat="1" ht="25.5" x14ac:dyDescent="0.2">
      <c r="A66" s="19" t="s">
        <v>9</v>
      </c>
      <c r="B66" s="18" t="s">
        <v>139</v>
      </c>
      <c r="C66" s="19" t="s">
        <v>172</v>
      </c>
      <c r="D66" s="48">
        <v>0</v>
      </c>
      <c r="E66" s="48">
        <v>0</v>
      </c>
      <c r="F66" s="48">
        <v>0</v>
      </c>
      <c r="G66" s="110" t="s">
        <v>141</v>
      </c>
      <c r="H66" s="110" t="s">
        <v>141</v>
      </c>
    </row>
    <row r="67" spans="1:8" s="42" customFormat="1" x14ac:dyDescent="0.2">
      <c r="A67" s="19" t="s">
        <v>10</v>
      </c>
      <c r="B67" s="18" t="s">
        <v>77</v>
      </c>
      <c r="C67" s="18" t="s">
        <v>68</v>
      </c>
      <c r="D67" s="48">
        <v>0</v>
      </c>
      <c r="E67" s="48">
        <v>0</v>
      </c>
      <c r="F67" s="48">
        <v>0</v>
      </c>
      <c r="G67" s="48">
        <v>0</v>
      </c>
      <c r="H67" s="48">
        <v>0</v>
      </c>
    </row>
    <row r="68" spans="1:8" s="42" customFormat="1" x14ac:dyDescent="0.2">
      <c r="A68" s="19" t="s">
        <v>11</v>
      </c>
      <c r="B68" s="18" t="s">
        <v>113</v>
      </c>
      <c r="C68" s="18" t="s">
        <v>69</v>
      </c>
      <c r="D68" s="48">
        <v>0</v>
      </c>
      <c r="E68" s="48">
        <v>0</v>
      </c>
      <c r="F68" s="48">
        <v>0</v>
      </c>
      <c r="G68" s="48">
        <v>0</v>
      </c>
      <c r="H68" s="48">
        <v>0</v>
      </c>
    </row>
    <row r="69" spans="1:8" x14ac:dyDescent="0.2">
      <c r="A69" s="19" t="s">
        <v>35</v>
      </c>
      <c r="B69" s="18" t="s">
        <v>133</v>
      </c>
      <c r="C69" s="18" t="s">
        <v>83</v>
      </c>
      <c r="D69" s="48">
        <v>0</v>
      </c>
      <c r="E69" s="48">
        <v>0</v>
      </c>
      <c r="F69" s="48">
        <v>0</v>
      </c>
      <c r="G69" s="48">
        <v>0</v>
      </c>
      <c r="H69" s="48">
        <v>0</v>
      </c>
    </row>
    <row r="70" spans="1:8" s="28" customFormat="1" x14ac:dyDescent="0.2">
      <c r="A70" s="19" t="s">
        <v>12</v>
      </c>
      <c r="B70" s="18" t="s">
        <v>134</v>
      </c>
      <c r="C70" s="18" t="s">
        <v>91</v>
      </c>
      <c r="D70" s="48">
        <v>0</v>
      </c>
      <c r="E70" s="48">
        <v>0</v>
      </c>
      <c r="F70" s="48">
        <v>0</v>
      </c>
      <c r="G70" s="48">
        <v>0</v>
      </c>
      <c r="H70" s="48">
        <v>0</v>
      </c>
    </row>
    <row r="71" spans="1:8" x14ac:dyDescent="0.2">
      <c r="A71" s="19" t="s">
        <v>42</v>
      </c>
      <c r="B71" s="18" t="s">
        <v>85</v>
      </c>
      <c r="C71" s="18" t="s">
        <v>72</v>
      </c>
      <c r="D71" s="48">
        <v>0</v>
      </c>
      <c r="E71" s="48">
        <v>0</v>
      </c>
      <c r="F71" s="48">
        <v>0</v>
      </c>
      <c r="G71" s="48">
        <v>0</v>
      </c>
      <c r="H71" s="48">
        <v>0</v>
      </c>
    </row>
    <row r="72" spans="1:8" x14ac:dyDescent="0.2">
      <c r="A72" s="19" t="s">
        <v>114</v>
      </c>
      <c r="B72" s="18" t="s">
        <v>128</v>
      </c>
      <c r="C72" s="18" t="s">
        <v>74</v>
      </c>
      <c r="D72" s="48">
        <v>0</v>
      </c>
      <c r="E72" s="48">
        <v>0</v>
      </c>
      <c r="F72" s="48">
        <v>0</v>
      </c>
      <c r="G72" s="48">
        <v>0</v>
      </c>
      <c r="H72" s="48">
        <v>0</v>
      </c>
    </row>
    <row r="73" spans="1:8" x14ac:dyDescent="0.2">
      <c r="A73" s="19" t="s">
        <v>115</v>
      </c>
      <c r="B73" s="18" t="s">
        <v>81</v>
      </c>
      <c r="C73" s="18" t="s">
        <v>130</v>
      </c>
      <c r="D73" s="48">
        <v>0</v>
      </c>
      <c r="E73" s="48">
        <v>0</v>
      </c>
      <c r="F73" s="48">
        <v>0</v>
      </c>
      <c r="G73" s="48">
        <v>0</v>
      </c>
      <c r="H73" s="48">
        <v>0</v>
      </c>
    </row>
    <row r="74" spans="1:8" x14ac:dyDescent="0.2">
      <c r="A74" s="19" t="s">
        <v>143</v>
      </c>
      <c r="B74" s="18" t="s">
        <v>82</v>
      </c>
      <c r="C74" s="18" t="s">
        <v>129</v>
      </c>
      <c r="D74" s="48">
        <v>0</v>
      </c>
      <c r="E74" s="48">
        <v>0</v>
      </c>
      <c r="F74" s="48">
        <v>0</v>
      </c>
      <c r="G74" s="48">
        <v>0</v>
      </c>
      <c r="H74" s="48">
        <v>0</v>
      </c>
    </row>
    <row r="75" spans="1:8" x14ac:dyDescent="0.2">
      <c r="A75" s="65"/>
      <c r="C75" s="24" t="s">
        <v>96</v>
      </c>
      <c r="D75" s="49" t="str">
        <f>IF(SUM(D66:D74)&lt;&gt;D65,"ERROR","")</f>
        <v/>
      </c>
      <c r="E75" s="49" t="str">
        <f t="shared" ref="E75:H75" si="1">IF(SUM(E66:E74)&lt;&gt;E65,"ERROR","")</f>
        <v/>
      </c>
      <c r="F75" s="49" t="str">
        <f t="shared" si="1"/>
        <v/>
      </c>
      <c r="G75" s="49" t="str">
        <f t="shared" si="1"/>
        <v/>
      </c>
      <c r="H75" s="49" t="str">
        <f t="shared" si="1"/>
        <v/>
      </c>
    </row>
    <row r="76" spans="1:8" x14ac:dyDescent="0.2">
      <c r="A76" s="65"/>
      <c r="B76" s="101" t="s">
        <v>203</v>
      </c>
      <c r="C76" s="66"/>
      <c r="D76" s="50">
        <f>D65</f>
        <v>0</v>
      </c>
      <c r="E76" s="50">
        <f>E65</f>
        <v>0</v>
      </c>
      <c r="F76" s="50">
        <f>F65</f>
        <v>0</v>
      </c>
      <c r="G76" s="50">
        <f>G65</f>
        <v>0</v>
      </c>
      <c r="H76" s="50">
        <f>H65</f>
        <v>0</v>
      </c>
    </row>
    <row r="77" spans="1:8" x14ac:dyDescent="0.2">
      <c r="A77" s="65"/>
      <c r="D77" s="88"/>
      <c r="E77" s="88"/>
      <c r="F77" s="88"/>
      <c r="G77" s="51"/>
      <c r="H77" s="14"/>
    </row>
    <row r="78" spans="1:8" x14ac:dyDescent="0.2">
      <c r="A78" s="65"/>
      <c r="B78" s="66" t="s">
        <v>111</v>
      </c>
      <c r="C78" s="66"/>
      <c r="D78" s="66"/>
      <c r="E78" s="66"/>
      <c r="F78" s="2"/>
      <c r="G78" s="2"/>
      <c r="H78" s="65"/>
    </row>
    <row r="79" spans="1:8" ht="249.95" customHeight="1" x14ac:dyDescent="0.2">
      <c r="B79" s="135" t="s">
        <v>6</v>
      </c>
      <c r="C79" s="135"/>
      <c r="D79" s="135"/>
      <c r="E79" s="135"/>
      <c r="F79" s="135"/>
      <c r="G79" s="135"/>
      <c r="H79" s="135"/>
    </row>
    <row r="80" spans="1:8" x14ac:dyDescent="0.2">
      <c r="A80" s="115"/>
      <c r="B80" s="113"/>
      <c r="C80" s="113"/>
      <c r="D80" s="113"/>
      <c r="E80" s="113"/>
      <c r="F80" s="136" t="s">
        <v>237</v>
      </c>
      <c r="G80" s="136"/>
      <c r="H80" s="11" t="str">
        <f>IF((_xlfn.NUMBERVALUE(LEN(TRIM(B79))-LEN(SUBSTITUTE(B79," ",""))+1))&gt;250,"Error","")</f>
        <v/>
      </c>
    </row>
    <row r="81" spans="1:8" s="114" customFormat="1" x14ac:dyDescent="0.2">
      <c r="A81" s="115"/>
      <c r="B81" s="113"/>
      <c r="C81" s="113"/>
      <c r="D81" s="113"/>
      <c r="E81" s="113"/>
      <c r="F81" s="118"/>
      <c r="G81" s="118"/>
      <c r="H81" s="11"/>
    </row>
    <row r="82" spans="1:8" s="35" customFormat="1" x14ac:dyDescent="0.2">
      <c r="A82" s="115"/>
      <c r="B82" s="5"/>
      <c r="C82" s="5"/>
      <c r="D82" s="115"/>
      <c r="E82" s="115"/>
      <c r="F82" s="115"/>
      <c r="G82" s="115"/>
      <c r="H82" s="115"/>
    </row>
    <row r="83" spans="1:8" s="35" customFormat="1" x14ac:dyDescent="0.2">
      <c r="A83" s="32" t="s">
        <v>149</v>
      </c>
      <c r="B83" s="33"/>
      <c r="C83" s="33"/>
      <c r="D83" s="33"/>
      <c r="E83" s="33"/>
      <c r="F83" s="33"/>
      <c r="G83" s="33"/>
      <c r="H83" s="33"/>
    </row>
    <row r="84" spans="1:8" s="35" customFormat="1" x14ac:dyDescent="0.2">
      <c r="A84" s="137" t="s">
        <v>150</v>
      </c>
      <c r="B84" s="137"/>
      <c r="C84" s="137"/>
      <c r="D84" s="137"/>
      <c r="E84" s="137"/>
      <c r="F84" s="137"/>
      <c r="G84" s="137"/>
      <c r="H84" s="65"/>
    </row>
    <row r="85" spans="1:8" s="35" customFormat="1" ht="38.25" x14ac:dyDescent="0.2">
      <c r="A85" s="65"/>
      <c r="B85" s="5"/>
      <c r="C85" s="5"/>
      <c r="D85" s="97" t="s">
        <v>195</v>
      </c>
      <c r="E85" s="56" t="s">
        <v>196</v>
      </c>
      <c r="F85" s="56" t="s">
        <v>197</v>
      </c>
      <c r="G85" s="56" t="s">
        <v>198</v>
      </c>
      <c r="H85" s="56" t="s">
        <v>199</v>
      </c>
    </row>
    <row r="86" spans="1:8" s="35" customFormat="1" ht="25.5" x14ac:dyDescent="0.2">
      <c r="A86" s="21">
        <v>4.0999999999999996</v>
      </c>
      <c r="B86" s="21" t="s">
        <v>136</v>
      </c>
      <c r="C86" s="20" t="s">
        <v>58</v>
      </c>
      <c r="D86" s="58">
        <v>0</v>
      </c>
      <c r="E86" s="58">
        <v>0</v>
      </c>
      <c r="F86" s="58">
        <v>0</v>
      </c>
      <c r="G86" s="58">
        <v>0</v>
      </c>
      <c r="H86" s="58">
        <v>0</v>
      </c>
    </row>
    <row r="87" spans="1:8" s="35" customFormat="1" x14ac:dyDescent="0.2">
      <c r="A87" s="19" t="s">
        <v>86</v>
      </c>
      <c r="B87" s="19" t="s">
        <v>92</v>
      </c>
      <c r="C87" s="19" t="s">
        <v>84</v>
      </c>
      <c r="D87" s="48">
        <v>0</v>
      </c>
      <c r="E87" s="48">
        <v>0</v>
      </c>
      <c r="F87" s="48">
        <v>0</v>
      </c>
      <c r="G87" s="48">
        <v>0</v>
      </c>
      <c r="H87" s="48">
        <v>0</v>
      </c>
    </row>
    <row r="88" spans="1:8" s="35" customFormat="1" ht="25.5" x14ac:dyDescent="0.2">
      <c r="A88" s="19" t="s">
        <v>87</v>
      </c>
      <c r="B88" s="19" t="s">
        <v>93</v>
      </c>
      <c r="C88" s="19" t="s">
        <v>84</v>
      </c>
      <c r="D88" s="48">
        <v>0</v>
      </c>
      <c r="E88" s="48">
        <v>0</v>
      </c>
      <c r="F88" s="48">
        <v>0</v>
      </c>
      <c r="G88" s="48">
        <v>0</v>
      </c>
      <c r="H88" s="48">
        <v>0</v>
      </c>
    </row>
    <row r="89" spans="1:8" s="35" customFormat="1" ht="25.5" x14ac:dyDescent="0.2">
      <c r="A89" s="19" t="s">
        <v>118</v>
      </c>
      <c r="B89" s="19" t="s">
        <v>94</v>
      </c>
      <c r="C89" s="19" t="s">
        <v>84</v>
      </c>
      <c r="D89" s="48">
        <v>0</v>
      </c>
      <c r="E89" s="48">
        <v>0</v>
      </c>
      <c r="F89" s="48">
        <v>0</v>
      </c>
      <c r="G89" s="48">
        <v>0</v>
      </c>
      <c r="H89" s="48">
        <v>0</v>
      </c>
    </row>
    <row r="90" spans="1:8" s="35" customFormat="1" ht="25.5" x14ac:dyDescent="0.2">
      <c r="A90" s="19" t="s">
        <v>119</v>
      </c>
      <c r="B90" s="19" t="s">
        <v>95</v>
      </c>
      <c r="C90" s="19" t="s">
        <v>84</v>
      </c>
      <c r="D90" s="48">
        <v>0</v>
      </c>
      <c r="E90" s="48">
        <v>0</v>
      </c>
      <c r="F90" s="48">
        <v>0</v>
      </c>
      <c r="G90" s="48">
        <v>0</v>
      </c>
      <c r="H90" s="48">
        <v>0</v>
      </c>
    </row>
    <row r="91" spans="1:8" s="35" customFormat="1" x14ac:dyDescent="0.2">
      <c r="A91" s="65"/>
      <c r="B91" s="65"/>
      <c r="C91" s="24" t="s">
        <v>96</v>
      </c>
      <c r="D91" s="49" t="str">
        <f>IF(SUM(D87:D90)&lt;&gt;D86,"ERROR","")</f>
        <v/>
      </c>
      <c r="E91" s="49" t="str">
        <f t="shared" ref="E91:H91" si="2">IF(SUM(E87:E90)&lt;&gt;E86,"ERROR","")</f>
        <v/>
      </c>
      <c r="F91" s="49" t="str">
        <f t="shared" si="2"/>
        <v/>
      </c>
      <c r="G91" s="49" t="str">
        <f t="shared" si="2"/>
        <v/>
      </c>
      <c r="H91" s="49" t="str">
        <f t="shared" si="2"/>
        <v/>
      </c>
    </row>
    <row r="92" spans="1:8" s="35" customFormat="1" x14ac:dyDescent="0.2">
      <c r="A92" s="65"/>
      <c r="B92" s="101" t="s">
        <v>204</v>
      </c>
      <c r="C92" s="24"/>
      <c r="D92" s="52">
        <f>D86</f>
        <v>0</v>
      </c>
      <c r="E92" s="52">
        <f t="shared" ref="E92:H92" si="3">E86</f>
        <v>0</v>
      </c>
      <c r="F92" s="52">
        <f t="shared" si="3"/>
        <v>0</v>
      </c>
      <c r="G92" s="52">
        <f t="shared" si="3"/>
        <v>0</v>
      </c>
      <c r="H92" s="52">
        <f t="shared" si="3"/>
        <v>0</v>
      </c>
    </row>
    <row r="93" spans="1:8" s="35" customFormat="1" x14ac:dyDescent="0.2">
      <c r="A93" s="65"/>
      <c r="B93" s="65"/>
      <c r="C93" s="24"/>
      <c r="D93" s="25"/>
      <c r="E93" s="25"/>
      <c r="F93" s="25"/>
      <c r="G93" s="25"/>
      <c r="H93" s="25"/>
    </row>
    <row r="94" spans="1:8" s="35" customFormat="1" x14ac:dyDescent="0.2">
      <c r="A94" s="65"/>
      <c r="B94" s="66" t="s">
        <v>239</v>
      </c>
      <c r="C94" s="66"/>
      <c r="D94" s="66"/>
      <c r="E94" s="66"/>
      <c r="F94" s="2"/>
      <c r="G94" s="2"/>
      <c r="H94" s="65"/>
    </row>
    <row r="95" spans="1:8" s="35" customFormat="1" ht="249.95" customHeight="1" x14ac:dyDescent="0.2">
      <c r="B95" s="135" t="s">
        <v>122</v>
      </c>
      <c r="C95" s="135"/>
      <c r="D95" s="135"/>
      <c r="E95" s="135"/>
      <c r="F95" s="135"/>
      <c r="G95" s="135"/>
      <c r="H95" s="135"/>
    </row>
    <row r="96" spans="1:8" s="35" customFormat="1" x14ac:dyDescent="0.2">
      <c r="A96" s="115"/>
      <c r="B96" s="113"/>
      <c r="C96" s="113"/>
      <c r="D96" s="113"/>
      <c r="E96" s="113"/>
      <c r="F96" s="136" t="s">
        <v>237</v>
      </c>
      <c r="G96" s="136"/>
      <c r="H96" s="11" t="str">
        <f>IF((_xlfn.NUMBERVALUE(LEN(TRIM(B95))-LEN(SUBSTITUTE(B95," ",""))+1))&gt;250,"Error","")</f>
        <v/>
      </c>
    </row>
    <row r="97" spans="1:9" s="114" customFormat="1" x14ac:dyDescent="0.2">
      <c r="A97" s="115"/>
      <c r="B97" s="113"/>
      <c r="C97" s="113"/>
      <c r="D97" s="113"/>
      <c r="E97" s="113"/>
      <c r="F97" s="118"/>
      <c r="G97" s="118"/>
      <c r="H97" s="11"/>
    </row>
    <row r="98" spans="1:9" s="35" customFormat="1" x14ac:dyDescent="0.2">
      <c r="A98" s="115"/>
      <c r="B98" s="11"/>
      <c r="C98" s="11"/>
      <c r="D98" s="11"/>
      <c r="E98" s="11"/>
      <c r="F98" s="11"/>
      <c r="G98" s="11"/>
      <c r="H98" s="11"/>
    </row>
    <row r="99" spans="1:9" x14ac:dyDescent="0.2">
      <c r="A99" s="32" t="s">
        <v>120</v>
      </c>
      <c r="B99" s="32"/>
      <c r="C99" s="32"/>
      <c r="D99" s="33"/>
      <c r="E99" s="33"/>
      <c r="F99" s="33"/>
      <c r="G99" s="33"/>
      <c r="H99" s="33"/>
    </row>
    <row r="100" spans="1:9" ht="38.25" x14ac:dyDescent="0.2">
      <c r="A100" s="65"/>
      <c r="B100" s="66"/>
      <c r="C100" s="66"/>
      <c r="D100" s="97" t="s">
        <v>195</v>
      </c>
      <c r="E100" s="56" t="s">
        <v>196</v>
      </c>
      <c r="F100" s="56" t="s">
        <v>197</v>
      </c>
      <c r="G100" s="56" t="s">
        <v>198</v>
      </c>
      <c r="H100" s="56" t="s">
        <v>199</v>
      </c>
    </row>
    <row r="101" spans="1:9" x14ac:dyDescent="0.2">
      <c r="A101" s="20">
        <v>5.0999999999999996</v>
      </c>
      <c r="B101" s="20" t="s">
        <v>8</v>
      </c>
      <c r="C101" s="20"/>
      <c r="D101" s="53">
        <f>D55+D76</f>
        <v>0</v>
      </c>
      <c r="E101" s="53">
        <f>E55+E76</f>
        <v>0</v>
      </c>
      <c r="F101" s="53">
        <f>F55+F76</f>
        <v>0</v>
      </c>
      <c r="G101" s="53">
        <f>G55+G76</f>
        <v>0</v>
      </c>
      <c r="H101" s="53">
        <f>H55+H76</f>
        <v>0</v>
      </c>
    </row>
    <row r="102" spans="1:9" x14ac:dyDescent="0.2">
      <c r="A102" s="5"/>
      <c r="D102" s="8"/>
      <c r="E102" s="8"/>
      <c r="F102" s="8"/>
      <c r="G102" s="65"/>
      <c r="H102" s="65"/>
    </row>
    <row r="103" spans="1:9" x14ac:dyDescent="0.2">
      <c r="A103" s="5"/>
      <c r="B103" s="116" t="s">
        <v>240</v>
      </c>
      <c r="D103" s="7"/>
      <c r="E103" s="102"/>
      <c r="F103" s="102"/>
      <c r="G103" s="102"/>
      <c r="H103" s="102"/>
      <c r="I103" s="102"/>
    </row>
    <row r="104" spans="1:9" ht="249.95" customHeight="1" x14ac:dyDescent="0.2">
      <c r="A104" s="5"/>
      <c r="B104" s="135" t="s">
        <v>238</v>
      </c>
      <c r="C104" s="135"/>
      <c r="D104" s="135"/>
      <c r="E104" s="135"/>
      <c r="F104" s="135"/>
      <c r="G104" s="135"/>
      <c r="H104" s="135"/>
      <c r="I104" s="102"/>
    </row>
    <row r="105" spans="1:9" x14ac:dyDescent="0.2">
      <c r="A105" s="115"/>
      <c r="B105" s="117"/>
      <c r="C105" s="117"/>
      <c r="D105" s="117"/>
      <c r="E105" s="117"/>
      <c r="F105" s="136" t="s">
        <v>237</v>
      </c>
      <c r="G105" s="136"/>
      <c r="H105" s="11" t="str">
        <f>IF((_xlfn.NUMBERVALUE(LEN(TRIM(B104))-LEN(SUBSTITUTE(B104," ",""))+1))&gt;250,"Error","")</f>
        <v/>
      </c>
      <c r="I105" s="112"/>
    </row>
    <row r="106" spans="1:9" ht="12.75" customHeight="1" x14ac:dyDescent="0.2">
      <c r="A106" s="117"/>
      <c r="B106" s="117"/>
      <c r="C106" s="117"/>
      <c r="D106" s="117"/>
      <c r="E106" s="117"/>
      <c r="F106" s="117"/>
      <c r="G106" s="117"/>
      <c r="H106" s="115"/>
    </row>
    <row r="107" spans="1:9" x14ac:dyDescent="0.2">
      <c r="A107" s="115"/>
      <c r="D107" s="115"/>
      <c r="E107" s="115"/>
      <c r="F107" s="115"/>
      <c r="G107" s="115"/>
      <c r="H107" s="115"/>
    </row>
    <row r="108" spans="1:9" x14ac:dyDescent="0.2">
      <c r="A108" s="115"/>
      <c r="D108" s="115"/>
      <c r="E108" s="115"/>
      <c r="F108" s="115"/>
      <c r="G108" s="115"/>
      <c r="H108" s="115"/>
    </row>
    <row r="109" spans="1:9" x14ac:dyDescent="0.2">
      <c r="A109" s="115"/>
      <c r="D109" s="115"/>
      <c r="E109" s="115"/>
      <c r="F109" s="115"/>
      <c r="G109" s="115"/>
      <c r="H109" s="115"/>
    </row>
    <row r="110" spans="1:9" x14ac:dyDescent="0.2">
      <c r="A110" s="115"/>
      <c r="D110" s="115"/>
      <c r="E110" s="115"/>
      <c r="F110" s="115"/>
      <c r="G110" s="115"/>
      <c r="H110" s="115"/>
    </row>
    <row r="111" spans="1:9" x14ac:dyDescent="0.2">
      <c r="A111" s="115"/>
      <c r="D111" s="115"/>
      <c r="E111" s="115"/>
      <c r="F111" s="115"/>
      <c r="G111" s="115"/>
      <c r="H111" s="115"/>
    </row>
    <row r="112" spans="1:9" x14ac:dyDescent="0.2">
      <c r="A112" s="102"/>
      <c r="D112" s="102"/>
      <c r="E112" s="102"/>
      <c r="F112" s="102"/>
      <c r="G112" s="102"/>
      <c r="H112" s="102"/>
    </row>
    <row r="113" spans="1:8" x14ac:dyDescent="0.2">
      <c r="A113" s="102"/>
      <c r="D113" s="102"/>
      <c r="E113" s="102"/>
      <c r="F113" s="102"/>
      <c r="G113" s="102"/>
      <c r="H113" s="102"/>
    </row>
    <row r="114" spans="1:8" x14ac:dyDescent="0.2">
      <c r="A114" s="102"/>
      <c r="D114" s="102"/>
      <c r="E114" s="102"/>
      <c r="F114" s="102"/>
      <c r="G114" s="102"/>
      <c r="H114" s="102"/>
    </row>
    <row r="115" spans="1:8" x14ac:dyDescent="0.2">
      <c r="A115" s="102"/>
      <c r="D115" s="102"/>
      <c r="E115" s="102"/>
      <c r="F115" s="102"/>
      <c r="G115" s="102"/>
      <c r="H115" s="102"/>
    </row>
    <row r="116" spans="1:8" x14ac:dyDescent="0.2">
      <c r="A116" s="102"/>
      <c r="D116" s="102"/>
      <c r="E116" s="102"/>
      <c r="F116" s="102"/>
      <c r="G116" s="102"/>
      <c r="H116" s="102"/>
    </row>
    <row r="117" spans="1:8" x14ac:dyDescent="0.2">
      <c r="A117" s="102"/>
      <c r="D117" s="102"/>
      <c r="E117" s="102"/>
      <c r="F117" s="102"/>
      <c r="G117" s="102"/>
      <c r="H117" s="102"/>
    </row>
    <row r="118" spans="1:8" x14ac:dyDescent="0.2">
      <c r="A118" s="102"/>
      <c r="D118" s="102"/>
      <c r="E118" s="102"/>
      <c r="F118" s="102"/>
      <c r="G118" s="102"/>
      <c r="H118" s="102"/>
    </row>
    <row r="119" spans="1:8" x14ac:dyDescent="0.2">
      <c r="A119" s="102"/>
      <c r="D119" s="102"/>
      <c r="E119" s="102"/>
      <c r="F119" s="102"/>
      <c r="G119" s="102"/>
      <c r="H119" s="102"/>
    </row>
  </sheetData>
  <sheetProtection algorithmName="SHA-512" hashValue="NkTcwc9uoXglAj+dGEKFAR3slt7Ec+jgmJZEPmnVOkHq8Nglfdrgm1sJjFsJJ4lyB4phVwfHaIy9bAyCwsqV4Q==" saltValue="BrnVcj/oYTW/DEeUps2gmQ==" spinCount="100000" sheet="1" objects="1" scenarios="1"/>
  <mergeCells count="24">
    <mergeCell ref="F96:G96"/>
    <mergeCell ref="B79:H79"/>
    <mergeCell ref="B95:H95"/>
    <mergeCell ref="A9:I9"/>
    <mergeCell ref="F34:G34"/>
    <mergeCell ref="F36:G36"/>
    <mergeCell ref="F59:G59"/>
    <mergeCell ref="F80:G80"/>
    <mergeCell ref="B104:H104"/>
    <mergeCell ref="F105:G105"/>
    <mergeCell ref="A7:H7"/>
    <mergeCell ref="A16:G16"/>
    <mergeCell ref="B32:E32"/>
    <mergeCell ref="A38:H38"/>
    <mergeCell ref="A63:H63"/>
    <mergeCell ref="A84:G84"/>
    <mergeCell ref="A14:H14"/>
    <mergeCell ref="A11:H11"/>
    <mergeCell ref="A8:H8"/>
    <mergeCell ref="A10:H10"/>
    <mergeCell ref="A13:H13"/>
    <mergeCell ref="A12:H12"/>
    <mergeCell ref="B33:H33"/>
    <mergeCell ref="B58:H58"/>
  </mergeCells>
  <pageMargins left="0.7" right="0.7" top="0.75" bottom="0.75" header="0.3" footer="0.3"/>
  <pageSetup scale="56" fitToHeight="0" orientation="landscape" r:id="rId1"/>
  <headerFooter>
    <oddFooter>&amp;R&amp;P of &amp;N</oddFooter>
  </headerFooter>
  <rowBreaks count="5" manualBreakCount="5">
    <brk id="14" max="7" man="1"/>
    <brk id="36" max="7" man="1"/>
    <brk id="61" max="7" man="1"/>
    <brk id="82" max="7" man="1"/>
    <brk id="9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showGridLines="0" zoomScale="110" zoomScaleNormal="110" workbookViewId="0"/>
  </sheetViews>
  <sheetFormatPr defaultColWidth="9.28515625" defaultRowHeight="12.75" x14ac:dyDescent="0.2"/>
  <cols>
    <col min="1" max="1" width="14.42578125" style="93" customWidth="1"/>
    <col min="2" max="2" width="49.7109375" style="5" customWidth="1"/>
    <col min="3" max="3" width="77.42578125" style="5" customWidth="1"/>
    <col min="4" max="9" width="15.7109375" style="93" customWidth="1"/>
    <col min="10" max="16384" width="9.28515625" style="93"/>
  </cols>
  <sheetData>
    <row r="1" spans="1:9" x14ac:dyDescent="0.2">
      <c r="A1" s="1" t="s">
        <v>112</v>
      </c>
      <c r="B1" s="1"/>
      <c r="C1" s="92" t="s">
        <v>243</v>
      </c>
    </row>
    <row r="2" spans="1:9" x14ac:dyDescent="0.2">
      <c r="A2" s="20" t="s">
        <v>147</v>
      </c>
      <c r="B2" s="37">
        <f>TOC!B9</f>
        <v>0</v>
      </c>
      <c r="C2" s="106" t="s">
        <v>205</v>
      </c>
      <c r="D2" s="2"/>
    </row>
    <row r="3" spans="1:9" x14ac:dyDescent="0.2">
      <c r="A3" s="39" t="s">
        <v>104</v>
      </c>
      <c r="B3" s="38" t="str">
        <f>TOC!B8</f>
        <v>Pharmacy 2022</v>
      </c>
      <c r="C3" s="11"/>
      <c r="D3" s="2"/>
      <c r="E3" s="2"/>
    </row>
    <row r="4" spans="1:9" ht="39.75" customHeight="1" x14ac:dyDescent="0.2">
      <c r="A4" s="45" t="s">
        <v>123</v>
      </c>
      <c r="B4" s="89"/>
      <c r="C4" s="11"/>
      <c r="D4" s="2"/>
      <c r="E4" s="2"/>
    </row>
    <row r="5" spans="1:9" ht="51" x14ac:dyDescent="0.2">
      <c r="A5" s="40" t="s">
        <v>105</v>
      </c>
      <c r="B5" s="89"/>
      <c r="C5" s="11"/>
      <c r="D5" s="2"/>
      <c r="E5" s="2"/>
    </row>
    <row r="6" spans="1:9" x14ac:dyDescent="0.2">
      <c r="A6" s="10"/>
      <c r="B6" s="11"/>
      <c r="C6" s="11"/>
      <c r="D6" s="2"/>
      <c r="E6" s="2"/>
    </row>
    <row r="7" spans="1:9" ht="21" customHeight="1" x14ac:dyDescent="0.2">
      <c r="A7" s="137" t="s">
        <v>191</v>
      </c>
      <c r="B7" s="137"/>
      <c r="C7" s="137"/>
      <c r="D7" s="137"/>
      <c r="E7" s="137"/>
      <c r="F7" s="137"/>
      <c r="G7" s="137"/>
      <c r="H7" s="137"/>
      <c r="I7" s="100"/>
    </row>
    <row r="8" spans="1:9" ht="36" customHeight="1" x14ac:dyDescent="0.2">
      <c r="A8" s="137" t="s">
        <v>206</v>
      </c>
      <c r="B8" s="137"/>
      <c r="C8" s="137"/>
      <c r="D8" s="137"/>
      <c r="E8" s="137"/>
      <c r="F8" s="137"/>
      <c r="G8" s="137"/>
      <c r="H8" s="137"/>
      <c r="I8" s="137"/>
    </row>
    <row r="9" spans="1:9" s="95" customFormat="1" ht="20.25" customHeight="1" x14ac:dyDescent="0.2">
      <c r="A9" s="137" t="s">
        <v>177</v>
      </c>
      <c r="B9" s="137"/>
      <c r="C9" s="137"/>
      <c r="D9" s="137"/>
      <c r="E9" s="137"/>
      <c r="F9" s="137"/>
      <c r="G9" s="137"/>
      <c r="H9" s="137"/>
      <c r="I9" s="137"/>
    </row>
    <row r="10" spans="1:9" ht="42.75" customHeight="1" x14ac:dyDescent="0.2">
      <c r="A10" s="137" t="s">
        <v>233</v>
      </c>
      <c r="B10" s="137"/>
      <c r="C10" s="137"/>
      <c r="D10" s="137"/>
      <c r="E10" s="137"/>
      <c r="F10" s="137"/>
      <c r="G10" s="137"/>
      <c r="H10" s="137"/>
      <c r="I10" s="137"/>
    </row>
    <row r="11" spans="1:9" ht="21" customHeight="1" x14ac:dyDescent="0.2">
      <c r="A11" s="137" t="s">
        <v>121</v>
      </c>
      <c r="B11" s="137"/>
      <c r="C11" s="137"/>
      <c r="D11" s="137"/>
      <c r="E11" s="137"/>
      <c r="F11" s="137"/>
      <c r="G11" s="137"/>
      <c r="H11" s="137"/>
      <c r="I11" s="100"/>
    </row>
    <row r="12" spans="1:9" ht="21.6" customHeight="1" x14ac:dyDescent="0.2">
      <c r="A12" s="137" t="s">
        <v>88</v>
      </c>
      <c r="B12" s="137"/>
      <c r="C12" s="137"/>
      <c r="D12" s="137"/>
      <c r="E12" s="137"/>
      <c r="F12" s="137"/>
      <c r="G12" s="137"/>
      <c r="H12" s="137"/>
      <c r="I12" s="100"/>
    </row>
    <row r="13" spans="1:9" ht="47.45" customHeight="1" x14ac:dyDescent="0.2">
      <c r="A13" s="137" t="s">
        <v>193</v>
      </c>
      <c r="B13" s="137"/>
      <c r="C13" s="137"/>
      <c r="D13" s="137"/>
      <c r="E13" s="137"/>
      <c r="F13" s="137"/>
      <c r="G13" s="137"/>
      <c r="H13" s="137"/>
      <c r="I13" s="100"/>
    </row>
    <row r="14" spans="1:9" ht="57.75" customHeight="1" x14ac:dyDescent="0.2">
      <c r="A14" s="139" t="s">
        <v>242</v>
      </c>
      <c r="B14" s="139"/>
      <c r="C14" s="139"/>
      <c r="D14" s="139"/>
      <c r="E14" s="139"/>
      <c r="F14" s="139"/>
      <c r="G14" s="139"/>
      <c r="H14" s="139"/>
      <c r="I14" s="100"/>
    </row>
    <row r="15" spans="1:9" x14ac:dyDescent="0.2">
      <c r="A15" s="32" t="s">
        <v>19</v>
      </c>
      <c r="B15" s="32"/>
      <c r="C15" s="32"/>
      <c r="D15" s="33"/>
      <c r="E15" s="33"/>
      <c r="F15" s="33"/>
      <c r="G15" s="33"/>
      <c r="H15" s="33"/>
      <c r="I15" s="33"/>
    </row>
    <row r="16" spans="1:9" ht="21.75" customHeight="1" x14ac:dyDescent="0.2">
      <c r="A16" s="140" t="s">
        <v>207</v>
      </c>
      <c r="B16" s="140"/>
      <c r="C16" s="140"/>
      <c r="D16" s="140"/>
      <c r="E16" s="140"/>
      <c r="F16" s="140"/>
      <c r="G16" s="140"/>
      <c r="H16" s="140"/>
      <c r="I16" s="140"/>
    </row>
    <row r="17" spans="1:8" ht="38.25" x14ac:dyDescent="0.2">
      <c r="D17" s="56" t="s">
        <v>142</v>
      </c>
    </row>
    <row r="18" spans="1:8" x14ac:dyDescent="0.2">
      <c r="A18" s="94"/>
      <c r="B18" s="94"/>
      <c r="C18" s="94"/>
    </row>
    <row r="19" spans="1:8" ht="25.5" x14ac:dyDescent="0.2">
      <c r="A19" s="20">
        <v>1.1000000000000001</v>
      </c>
      <c r="B19" s="21" t="s">
        <v>138</v>
      </c>
      <c r="C19" s="20" t="s">
        <v>58</v>
      </c>
      <c r="D19" s="58">
        <v>0</v>
      </c>
      <c r="E19" s="5"/>
    </row>
    <row r="20" spans="1:8" x14ac:dyDescent="0.2">
      <c r="A20" s="141" t="s">
        <v>179</v>
      </c>
      <c r="B20" s="142"/>
      <c r="C20" s="143"/>
      <c r="D20" s="58">
        <v>0</v>
      </c>
      <c r="E20" s="5"/>
    </row>
    <row r="21" spans="1:8" ht="25.5" x14ac:dyDescent="0.2">
      <c r="A21" s="18" t="s">
        <v>1</v>
      </c>
      <c r="B21" s="18" t="s">
        <v>28</v>
      </c>
      <c r="C21" s="85" t="s">
        <v>208</v>
      </c>
      <c r="D21" s="48">
        <v>0</v>
      </c>
      <c r="E21" s="5"/>
      <c r="H21" s="87"/>
    </row>
    <row r="22" spans="1:8" ht="63.75" x14ac:dyDescent="0.2">
      <c r="A22" s="19" t="s">
        <v>2</v>
      </c>
      <c r="B22" s="18" t="s">
        <v>51</v>
      </c>
      <c r="C22" s="85" t="s">
        <v>110</v>
      </c>
      <c r="D22" s="48">
        <v>0</v>
      </c>
      <c r="F22" s="86"/>
      <c r="H22" s="87"/>
    </row>
    <row r="23" spans="1:8" ht="38.25" x14ac:dyDescent="0.2">
      <c r="A23" s="19" t="s">
        <v>3</v>
      </c>
      <c r="B23" s="18" t="s">
        <v>50</v>
      </c>
      <c r="C23" s="85" t="s">
        <v>59</v>
      </c>
      <c r="D23" s="48">
        <v>0</v>
      </c>
      <c r="F23" s="86"/>
      <c r="H23" s="87"/>
    </row>
    <row r="24" spans="1:8" x14ac:dyDescent="0.2">
      <c r="A24" s="19" t="s">
        <v>4</v>
      </c>
      <c r="B24" s="18" t="s">
        <v>44</v>
      </c>
      <c r="C24" s="85" t="s">
        <v>60</v>
      </c>
      <c r="D24" s="48">
        <v>0</v>
      </c>
      <c r="F24" s="86"/>
      <c r="H24" s="87"/>
    </row>
    <row r="25" spans="1:8" x14ac:dyDescent="0.2">
      <c r="A25" s="19" t="s">
        <v>5</v>
      </c>
      <c r="B25" s="18" t="s">
        <v>45</v>
      </c>
      <c r="C25" s="85" t="s">
        <v>61</v>
      </c>
      <c r="D25" s="48">
        <v>0</v>
      </c>
      <c r="F25" s="86"/>
      <c r="H25" s="87"/>
    </row>
    <row r="26" spans="1:8" x14ac:dyDescent="0.2">
      <c r="A26" s="19" t="s">
        <v>7</v>
      </c>
      <c r="B26" s="18" t="s">
        <v>46</v>
      </c>
      <c r="C26" s="85" t="s">
        <v>62</v>
      </c>
      <c r="D26" s="48">
        <v>0</v>
      </c>
      <c r="F26" s="86"/>
      <c r="H26" s="87"/>
    </row>
    <row r="27" spans="1:8" ht="26.25" x14ac:dyDescent="0.2">
      <c r="A27" s="19" t="s">
        <v>47</v>
      </c>
      <c r="B27" s="18" t="s">
        <v>55</v>
      </c>
      <c r="C27" s="85" t="s">
        <v>64</v>
      </c>
      <c r="D27" s="48">
        <v>0</v>
      </c>
      <c r="F27" s="86"/>
      <c r="H27" s="87"/>
    </row>
    <row r="28" spans="1:8" ht="38.25" x14ac:dyDescent="0.2">
      <c r="A28" s="19" t="s">
        <v>48</v>
      </c>
      <c r="B28" s="18" t="s">
        <v>56</v>
      </c>
      <c r="C28" s="85" t="s">
        <v>65</v>
      </c>
      <c r="D28" s="48">
        <v>0</v>
      </c>
      <c r="F28" s="86"/>
      <c r="H28" s="87"/>
    </row>
    <row r="29" spans="1:8" x14ac:dyDescent="0.2">
      <c r="A29" s="19" t="s">
        <v>158</v>
      </c>
      <c r="B29" s="18" t="s">
        <v>49</v>
      </c>
      <c r="C29" s="85" t="s">
        <v>63</v>
      </c>
      <c r="D29" s="48">
        <v>0</v>
      </c>
      <c r="E29" s="86"/>
      <c r="F29" s="86"/>
      <c r="H29" s="87"/>
    </row>
    <row r="30" spans="1:8" x14ac:dyDescent="0.2">
      <c r="A30" s="141" t="s">
        <v>170</v>
      </c>
      <c r="B30" s="142"/>
      <c r="C30" s="143"/>
      <c r="D30" s="58">
        <v>0</v>
      </c>
      <c r="E30" s="86"/>
      <c r="F30" s="86"/>
      <c r="H30" s="87"/>
    </row>
    <row r="31" spans="1:8" x14ac:dyDescent="0.2">
      <c r="A31" s="19" t="s">
        <v>160</v>
      </c>
      <c r="B31" s="18" t="s">
        <v>28</v>
      </c>
      <c r="C31" s="85" t="s">
        <v>135</v>
      </c>
      <c r="D31" s="48">
        <v>0</v>
      </c>
      <c r="E31" s="86"/>
      <c r="F31" s="86"/>
      <c r="H31" s="87"/>
    </row>
    <row r="32" spans="1:8" ht="38.25" x14ac:dyDescent="0.2">
      <c r="A32" s="19" t="s">
        <v>163</v>
      </c>
      <c r="B32" s="18" t="s">
        <v>51</v>
      </c>
      <c r="C32" s="85" t="s">
        <v>117</v>
      </c>
      <c r="D32" s="48">
        <v>0</v>
      </c>
      <c r="E32" s="86"/>
      <c r="F32" s="86"/>
      <c r="H32" s="87"/>
    </row>
    <row r="33" spans="1:9" x14ac:dyDescent="0.2">
      <c r="A33" s="19" t="s">
        <v>164</v>
      </c>
      <c r="B33" s="18" t="s">
        <v>44</v>
      </c>
      <c r="C33" s="85" t="s">
        <v>60</v>
      </c>
      <c r="D33" s="48">
        <v>0</v>
      </c>
      <c r="E33" s="86"/>
      <c r="F33" s="86"/>
      <c r="H33" s="87"/>
    </row>
    <row r="34" spans="1:9" x14ac:dyDescent="0.2">
      <c r="A34" s="19" t="s">
        <v>165</v>
      </c>
      <c r="B34" s="18" t="s">
        <v>45</v>
      </c>
      <c r="C34" s="85" t="s">
        <v>61</v>
      </c>
      <c r="D34" s="48">
        <v>0</v>
      </c>
      <c r="E34" s="86"/>
      <c r="F34" s="86"/>
      <c r="H34" s="87"/>
    </row>
    <row r="35" spans="1:9" x14ac:dyDescent="0.2">
      <c r="A35" s="19" t="s">
        <v>168</v>
      </c>
      <c r="B35" s="18" t="s">
        <v>46</v>
      </c>
      <c r="C35" s="85" t="s">
        <v>62</v>
      </c>
      <c r="D35" s="48">
        <v>0</v>
      </c>
      <c r="E35" s="86"/>
      <c r="F35" s="86"/>
      <c r="H35" s="87"/>
    </row>
    <row r="36" spans="1:9" x14ac:dyDescent="0.2">
      <c r="A36" s="19" t="s">
        <v>169</v>
      </c>
      <c r="B36" s="18" t="s">
        <v>49</v>
      </c>
      <c r="C36" s="85" t="s">
        <v>63</v>
      </c>
      <c r="D36" s="48">
        <v>0</v>
      </c>
      <c r="E36" s="86"/>
      <c r="F36" s="86"/>
      <c r="H36" s="87"/>
    </row>
    <row r="37" spans="1:9" x14ac:dyDescent="0.2">
      <c r="A37" s="27"/>
      <c r="B37" s="26"/>
      <c r="C37" s="24" t="s">
        <v>96</v>
      </c>
      <c r="D37" s="49" t="str">
        <f>IF(SUM(D20,D30)&lt;&gt;D19,"ERROR","")</f>
        <v/>
      </c>
      <c r="E37" s="86"/>
      <c r="F37" s="86"/>
      <c r="H37" s="87"/>
    </row>
    <row r="38" spans="1:9" x14ac:dyDescent="0.2">
      <c r="A38" s="27"/>
      <c r="B38" s="26"/>
      <c r="C38" s="24" t="s">
        <v>96</v>
      </c>
      <c r="D38" s="49" t="str">
        <f>IF(SUM(D21:D29)+SUM(D31:D36)&lt;&gt;D19,"ERROR","")</f>
        <v/>
      </c>
      <c r="E38" s="86"/>
      <c r="F38" s="86"/>
      <c r="H38" s="87"/>
    </row>
    <row r="39" spans="1:9" x14ac:dyDescent="0.2">
      <c r="B39" s="101" t="s">
        <v>194</v>
      </c>
      <c r="C39" s="94"/>
      <c r="D39" s="50">
        <f>D19</f>
        <v>0</v>
      </c>
    </row>
    <row r="40" spans="1:9" x14ac:dyDescent="0.2">
      <c r="B40" s="94"/>
      <c r="C40" s="94"/>
      <c r="D40" s="4"/>
    </row>
    <row r="41" spans="1:9" x14ac:dyDescent="0.2">
      <c r="B41" s="138" t="s">
        <v>20</v>
      </c>
      <c r="C41" s="138"/>
      <c r="D41" s="138"/>
      <c r="E41" s="138"/>
      <c r="F41" s="2"/>
      <c r="G41" s="2"/>
    </row>
    <row r="42" spans="1:9" ht="249.95" customHeight="1" x14ac:dyDescent="0.2">
      <c r="B42" s="135" t="s">
        <v>173</v>
      </c>
      <c r="C42" s="135"/>
      <c r="D42" s="135"/>
      <c r="E42" s="135"/>
      <c r="F42" s="135"/>
      <c r="G42" s="135"/>
      <c r="H42" s="135"/>
      <c r="I42" s="135"/>
    </row>
    <row r="43" spans="1:9" x14ac:dyDescent="0.2">
      <c r="A43" s="113"/>
      <c r="B43" s="113"/>
      <c r="C43" s="113"/>
      <c r="D43" s="113"/>
      <c r="E43" s="113"/>
      <c r="F43" s="113"/>
      <c r="G43" s="136" t="s">
        <v>237</v>
      </c>
      <c r="H43" s="136"/>
      <c r="I43" s="11" t="str">
        <f>IF((_xlfn.NUMBERVALUE(LEN(TRIM(B42))-LEN(SUBSTITUTE(B42," ",""))+1))&gt;250,"Error","")</f>
        <v/>
      </c>
    </row>
    <row r="44" spans="1:9" s="114" customFormat="1" x14ac:dyDescent="0.2">
      <c r="A44" s="113"/>
      <c r="B44" s="113"/>
      <c r="C44" s="113"/>
      <c r="D44" s="113"/>
      <c r="E44" s="113"/>
      <c r="F44" s="113"/>
      <c r="G44" s="118"/>
      <c r="H44" s="118"/>
      <c r="I44" s="11"/>
    </row>
    <row r="45" spans="1:9" x14ac:dyDescent="0.2">
      <c r="A45" s="115"/>
      <c r="D45" s="115"/>
      <c r="E45" s="115"/>
      <c r="F45" s="115"/>
      <c r="G45" s="115"/>
      <c r="H45" s="115"/>
      <c r="I45" s="115"/>
    </row>
    <row r="46" spans="1:9" x14ac:dyDescent="0.2">
      <c r="A46" s="32" t="s">
        <v>148</v>
      </c>
      <c r="B46" s="32"/>
      <c r="C46" s="32"/>
      <c r="D46" s="33"/>
      <c r="E46" s="33"/>
      <c r="F46" s="33"/>
      <c r="G46" s="33"/>
      <c r="H46" s="33"/>
      <c r="I46" s="33"/>
    </row>
    <row r="47" spans="1:9" ht="32.25" customHeight="1" x14ac:dyDescent="0.2">
      <c r="A47" s="137" t="s">
        <v>125</v>
      </c>
      <c r="B47" s="137"/>
      <c r="C47" s="137"/>
      <c r="D47" s="137"/>
      <c r="E47" s="137"/>
      <c r="F47" s="137"/>
      <c r="G47" s="137"/>
      <c r="H47" s="137"/>
    </row>
    <row r="48" spans="1:9" x14ac:dyDescent="0.2">
      <c r="B48" s="14"/>
      <c r="C48" s="14" t="s">
        <v>100</v>
      </c>
      <c r="D48" s="46">
        <v>16942361</v>
      </c>
      <c r="E48" s="47">
        <v>16942361</v>
      </c>
      <c r="F48" s="47">
        <v>16942361</v>
      </c>
      <c r="G48" s="47">
        <v>16942361</v>
      </c>
      <c r="H48" s="47">
        <v>16942361</v>
      </c>
    </row>
    <row r="49" spans="1:8" ht="38.25" x14ac:dyDescent="0.2">
      <c r="D49" s="97" t="s">
        <v>195</v>
      </c>
      <c r="E49" s="97" t="s">
        <v>196</v>
      </c>
      <c r="F49" s="97" t="s">
        <v>197</v>
      </c>
      <c r="G49" s="56" t="s">
        <v>209</v>
      </c>
      <c r="H49" s="56" t="s">
        <v>210</v>
      </c>
    </row>
    <row r="50" spans="1:8" ht="25.5" x14ac:dyDescent="0.2">
      <c r="A50" s="21">
        <v>2.1</v>
      </c>
      <c r="B50" s="21" t="s">
        <v>97</v>
      </c>
      <c r="C50" s="20" t="s">
        <v>58</v>
      </c>
      <c r="D50" s="59">
        <v>0</v>
      </c>
      <c r="E50" s="59">
        <v>0</v>
      </c>
      <c r="F50" s="59">
        <v>0</v>
      </c>
      <c r="G50" s="59">
        <v>0</v>
      </c>
      <c r="H50" s="59">
        <v>0</v>
      </c>
    </row>
    <row r="51" spans="1:8" ht="25.5" x14ac:dyDescent="0.2">
      <c r="A51" s="19" t="s">
        <v>14</v>
      </c>
      <c r="B51" s="18" t="s">
        <v>139</v>
      </c>
      <c r="C51" s="19" t="s">
        <v>166</v>
      </c>
      <c r="D51" s="48">
        <v>0</v>
      </c>
      <c r="E51" s="48">
        <v>0</v>
      </c>
      <c r="F51" s="48">
        <v>0</v>
      </c>
      <c r="G51" s="110" t="s">
        <v>141</v>
      </c>
      <c r="H51" s="110" t="s">
        <v>141</v>
      </c>
    </row>
    <row r="52" spans="1:8" x14ac:dyDescent="0.2">
      <c r="A52" s="19" t="s">
        <v>15</v>
      </c>
      <c r="B52" s="18" t="s">
        <v>75</v>
      </c>
      <c r="C52" s="18" t="s">
        <v>66</v>
      </c>
      <c r="D52" s="48">
        <v>0</v>
      </c>
      <c r="E52" s="48">
        <v>0</v>
      </c>
      <c r="F52" s="48">
        <v>0</v>
      </c>
      <c r="G52" s="48">
        <v>0</v>
      </c>
      <c r="H52" s="48">
        <v>0</v>
      </c>
    </row>
    <row r="53" spans="1:8" x14ac:dyDescent="0.2">
      <c r="A53" s="19" t="s">
        <v>16</v>
      </c>
      <c r="B53" s="18" t="s">
        <v>76</v>
      </c>
      <c r="C53" s="18" t="s">
        <v>67</v>
      </c>
      <c r="D53" s="48">
        <v>0</v>
      </c>
      <c r="E53" s="48">
        <v>0</v>
      </c>
      <c r="F53" s="48">
        <v>0</v>
      </c>
      <c r="G53" s="48">
        <v>0</v>
      </c>
      <c r="H53" s="48">
        <v>0</v>
      </c>
    </row>
    <row r="54" spans="1:8" x14ac:dyDescent="0.2">
      <c r="A54" s="19" t="s">
        <v>17</v>
      </c>
      <c r="B54" s="18" t="s">
        <v>77</v>
      </c>
      <c r="C54" s="18" t="s">
        <v>68</v>
      </c>
      <c r="D54" s="48">
        <v>0</v>
      </c>
      <c r="E54" s="48">
        <v>0</v>
      </c>
      <c r="F54" s="48">
        <v>0</v>
      </c>
      <c r="G54" s="48">
        <v>0</v>
      </c>
      <c r="H54" s="48">
        <v>0</v>
      </c>
    </row>
    <row r="55" spans="1:8" x14ac:dyDescent="0.2">
      <c r="A55" s="19" t="s">
        <v>18</v>
      </c>
      <c r="B55" s="18" t="s">
        <v>126</v>
      </c>
      <c r="C55" s="18" t="s">
        <v>69</v>
      </c>
      <c r="D55" s="48">
        <v>0</v>
      </c>
      <c r="E55" s="48">
        <v>0</v>
      </c>
      <c r="F55" s="48">
        <v>0</v>
      </c>
      <c r="G55" s="48">
        <v>0</v>
      </c>
      <c r="H55" s="48">
        <v>0</v>
      </c>
    </row>
    <row r="56" spans="1:8" x14ac:dyDescent="0.2">
      <c r="A56" s="19" t="s">
        <v>29</v>
      </c>
      <c r="B56" s="18" t="s">
        <v>78</v>
      </c>
      <c r="C56" s="18" t="s">
        <v>70</v>
      </c>
      <c r="D56" s="48">
        <v>0</v>
      </c>
      <c r="E56" s="48">
        <v>0</v>
      </c>
      <c r="F56" s="48">
        <v>0</v>
      </c>
      <c r="G56" s="48">
        <v>0</v>
      </c>
      <c r="H56" s="48">
        <v>0</v>
      </c>
    </row>
    <row r="57" spans="1:8" x14ac:dyDescent="0.2">
      <c r="A57" s="19" t="s">
        <v>30</v>
      </c>
      <c r="B57" s="18" t="s">
        <v>79</v>
      </c>
      <c r="C57" s="18" t="s">
        <v>71</v>
      </c>
      <c r="D57" s="48">
        <v>0</v>
      </c>
      <c r="E57" s="48">
        <v>0</v>
      </c>
      <c r="F57" s="48">
        <v>0</v>
      </c>
      <c r="G57" s="48">
        <v>0</v>
      </c>
      <c r="H57" s="48">
        <v>0</v>
      </c>
    </row>
    <row r="58" spans="1:8" x14ac:dyDescent="0.2">
      <c r="A58" s="19" t="s">
        <v>31</v>
      </c>
      <c r="B58" s="19" t="s">
        <v>127</v>
      </c>
      <c r="C58" s="18" t="s">
        <v>131</v>
      </c>
      <c r="D58" s="48">
        <v>0</v>
      </c>
      <c r="E58" s="48">
        <v>0</v>
      </c>
      <c r="F58" s="48">
        <v>0</v>
      </c>
      <c r="G58" s="48">
        <v>0</v>
      </c>
      <c r="H58" s="48">
        <v>0</v>
      </c>
    </row>
    <row r="59" spans="1:8" x14ac:dyDescent="0.2">
      <c r="A59" s="19" t="s">
        <v>32</v>
      </c>
      <c r="B59" s="18" t="s">
        <v>211</v>
      </c>
      <c r="C59" s="18" t="s">
        <v>73</v>
      </c>
      <c r="D59" s="48">
        <v>0</v>
      </c>
      <c r="E59" s="48">
        <v>0</v>
      </c>
      <c r="F59" s="48">
        <v>0</v>
      </c>
      <c r="G59" s="48">
        <v>0</v>
      </c>
      <c r="H59" s="48">
        <v>0</v>
      </c>
    </row>
    <row r="60" spans="1:8" x14ac:dyDescent="0.2">
      <c r="A60" s="19" t="s">
        <v>33</v>
      </c>
      <c r="B60" s="18" t="s">
        <v>128</v>
      </c>
      <c r="C60" s="18" t="s">
        <v>74</v>
      </c>
      <c r="D60" s="48">
        <v>0</v>
      </c>
      <c r="E60" s="48">
        <v>0</v>
      </c>
      <c r="F60" s="48">
        <v>0</v>
      </c>
      <c r="G60" s="48">
        <v>0</v>
      </c>
      <c r="H60" s="48">
        <v>0</v>
      </c>
    </row>
    <row r="61" spans="1:8" x14ac:dyDescent="0.2">
      <c r="A61" s="19" t="s">
        <v>132</v>
      </c>
      <c r="B61" s="18" t="s">
        <v>212</v>
      </c>
      <c r="C61" s="18" t="s">
        <v>130</v>
      </c>
      <c r="D61" s="48">
        <v>0</v>
      </c>
      <c r="E61" s="48">
        <v>0</v>
      </c>
      <c r="F61" s="48">
        <v>0</v>
      </c>
      <c r="G61" s="48">
        <v>0</v>
      </c>
      <c r="H61" s="48">
        <v>0</v>
      </c>
    </row>
    <row r="62" spans="1:8" x14ac:dyDescent="0.2">
      <c r="A62" s="19" t="s">
        <v>140</v>
      </c>
      <c r="B62" s="18" t="s">
        <v>82</v>
      </c>
      <c r="C62" s="18" t="s">
        <v>129</v>
      </c>
      <c r="D62" s="48">
        <v>0</v>
      </c>
      <c r="E62" s="48">
        <v>0</v>
      </c>
      <c r="F62" s="48">
        <v>0</v>
      </c>
      <c r="G62" s="48">
        <v>0</v>
      </c>
      <c r="H62" s="48">
        <v>0</v>
      </c>
    </row>
    <row r="63" spans="1:8" x14ac:dyDescent="0.2">
      <c r="C63" s="24" t="s">
        <v>96</v>
      </c>
      <c r="D63" s="49" t="str">
        <f>IF(SUM(D51:D62)&lt;&gt;D50,"ERROR","")</f>
        <v/>
      </c>
      <c r="E63" s="49" t="str">
        <f t="shared" ref="E63:H63" si="0">IF(SUM(E51:E62)&lt;&gt;E50,"ERROR","")</f>
        <v/>
      </c>
      <c r="F63" s="49" t="str">
        <f t="shared" si="0"/>
        <v/>
      </c>
      <c r="G63" s="49" t="str">
        <f t="shared" si="0"/>
        <v/>
      </c>
      <c r="H63" s="49" t="str">
        <f t="shared" si="0"/>
        <v/>
      </c>
    </row>
    <row r="64" spans="1:8" x14ac:dyDescent="0.2">
      <c r="B64" s="101" t="s">
        <v>200</v>
      </c>
      <c r="C64" s="94"/>
      <c r="D64" s="50">
        <f>D50*D48</f>
        <v>0</v>
      </c>
      <c r="E64" s="50">
        <f>E50*E48</f>
        <v>0</v>
      </c>
      <c r="F64" s="50">
        <f>F50*F48</f>
        <v>0</v>
      </c>
      <c r="G64" s="50">
        <f>G50*G48</f>
        <v>0</v>
      </c>
      <c r="H64" s="50">
        <f>H50*H48</f>
        <v>0</v>
      </c>
    </row>
    <row r="65" spans="1:9" x14ac:dyDescent="0.2">
      <c r="B65" s="94"/>
      <c r="C65" s="94"/>
    </row>
    <row r="66" spans="1:9" x14ac:dyDescent="0.2">
      <c r="B66" s="94" t="s">
        <v>34</v>
      </c>
      <c r="C66" s="94"/>
      <c r="D66" s="94"/>
      <c r="E66" s="94"/>
      <c r="F66" s="2"/>
      <c r="G66" s="2"/>
    </row>
    <row r="67" spans="1:9" ht="249.95" customHeight="1" x14ac:dyDescent="0.2">
      <c r="B67" s="135" t="s">
        <v>174</v>
      </c>
      <c r="C67" s="135"/>
      <c r="D67" s="135"/>
      <c r="E67" s="135"/>
      <c r="F67" s="135"/>
      <c r="G67" s="135"/>
      <c r="H67" s="135"/>
      <c r="I67" s="135"/>
    </row>
    <row r="68" spans="1:9" x14ac:dyDescent="0.2">
      <c r="A68" s="115"/>
      <c r="B68" s="113"/>
      <c r="C68" s="113"/>
      <c r="D68" s="113"/>
      <c r="E68" s="113"/>
      <c r="F68" s="113"/>
      <c r="G68" s="136" t="s">
        <v>237</v>
      </c>
      <c r="H68" s="136"/>
      <c r="I68" s="11" t="str">
        <f>IF((_xlfn.NUMBERVALUE(LEN(TRIM(B67))-LEN(SUBSTITUTE(B67," ",""))+1))&gt;250,"Error","")</f>
        <v/>
      </c>
    </row>
    <row r="69" spans="1:9" s="114" customFormat="1" x14ac:dyDescent="0.2">
      <c r="A69" s="115"/>
      <c r="B69" s="113"/>
      <c r="C69" s="113"/>
      <c r="D69" s="113"/>
      <c r="E69" s="113"/>
      <c r="F69" s="113"/>
      <c r="G69" s="118"/>
      <c r="H69" s="118"/>
      <c r="I69" s="11"/>
    </row>
    <row r="70" spans="1:9" x14ac:dyDescent="0.2">
      <c r="A70" s="115"/>
      <c r="D70" s="115"/>
      <c r="E70" s="115"/>
      <c r="F70" s="115"/>
      <c r="G70" s="115"/>
      <c r="H70" s="115"/>
      <c r="I70" s="115"/>
    </row>
    <row r="71" spans="1:9" x14ac:dyDescent="0.2">
      <c r="A71" s="32" t="s">
        <v>151</v>
      </c>
      <c r="B71" s="32"/>
      <c r="C71" s="32"/>
      <c r="D71" s="33"/>
      <c r="E71" s="33"/>
      <c r="F71" s="33"/>
      <c r="G71" s="33"/>
      <c r="H71" s="33"/>
      <c r="I71" s="33"/>
    </row>
    <row r="72" spans="1:9" ht="26.45" customHeight="1" x14ac:dyDescent="0.2">
      <c r="A72" s="137" t="s">
        <v>201</v>
      </c>
      <c r="B72" s="137"/>
      <c r="C72" s="137"/>
      <c r="D72" s="137"/>
      <c r="E72" s="137"/>
      <c r="F72" s="137"/>
      <c r="G72" s="137"/>
      <c r="H72" s="137"/>
      <c r="I72" s="98"/>
    </row>
    <row r="73" spans="1:9" ht="51" x14ac:dyDescent="0.2">
      <c r="D73" s="107" t="s">
        <v>213</v>
      </c>
      <c r="E73" s="107" t="s">
        <v>214</v>
      </c>
      <c r="F73" s="97" t="s">
        <v>196</v>
      </c>
      <c r="G73" s="97" t="s">
        <v>197</v>
      </c>
      <c r="H73" s="56" t="s">
        <v>209</v>
      </c>
      <c r="I73" s="56" t="s">
        <v>210</v>
      </c>
    </row>
    <row r="74" spans="1:9" ht="25.5" x14ac:dyDescent="0.2">
      <c r="A74" s="21">
        <v>3.1</v>
      </c>
      <c r="B74" s="21" t="s">
        <v>202</v>
      </c>
      <c r="C74" s="20" t="s">
        <v>58</v>
      </c>
      <c r="D74" s="59">
        <v>0</v>
      </c>
      <c r="E74" s="59">
        <v>0</v>
      </c>
      <c r="F74" s="59">
        <v>0</v>
      </c>
      <c r="G74" s="59">
        <v>0</v>
      </c>
      <c r="H74" s="59">
        <v>0</v>
      </c>
      <c r="I74" s="59">
        <v>0</v>
      </c>
    </row>
    <row r="75" spans="1:9" ht="63.75" x14ac:dyDescent="0.2">
      <c r="A75" s="19" t="s">
        <v>9</v>
      </c>
      <c r="B75" s="18" t="s">
        <v>139</v>
      </c>
      <c r="C75" s="19" t="s">
        <v>178</v>
      </c>
      <c r="D75" s="48">
        <v>0</v>
      </c>
      <c r="E75" s="48">
        <v>0</v>
      </c>
      <c r="F75" s="48">
        <v>0</v>
      </c>
      <c r="G75" s="48">
        <v>0</v>
      </c>
      <c r="H75" s="110" t="s">
        <v>141</v>
      </c>
      <c r="I75" s="110" t="s">
        <v>141</v>
      </c>
    </row>
    <row r="76" spans="1:9" x14ac:dyDescent="0.2">
      <c r="A76" s="19" t="s">
        <v>10</v>
      </c>
      <c r="B76" s="18" t="s">
        <v>77</v>
      </c>
      <c r="C76" s="18" t="s">
        <v>68</v>
      </c>
      <c r="D76" s="48">
        <v>0</v>
      </c>
      <c r="E76" s="48">
        <v>0</v>
      </c>
      <c r="F76" s="48">
        <v>0</v>
      </c>
      <c r="G76" s="48">
        <v>0</v>
      </c>
      <c r="H76" s="48">
        <v>0</v>
      </c>
      <c r="I76" s="48">
        <v>0</v>
      </c>
    </row>
    <row r="77" spans="1:9" x14ac:dyDescent="0.2">
      <c r="A77" s="19" t="s">
        <v>11</v>
      </c>
      <c r="B77" s="18" t="s">
        <v>113</v>
      </c>
      <c r="C77" s="18" t="s">
        <v>69</v>
      </c>
      <c r="D77" s="48">
        <v>0</v>
      </c>
      <c r="E77" s="48">
        <v>0</v>
      </c>
      <c r="F77" s="48">
        <v>0</v>
      </c>
      <c r="G77" s="48">
        <v>0</v>
      </c>
      <c r="H77" s="48">
        <v>0</v>
      </c>
      <c r="I77" s="48">
        <v>0</v>
      </c>
    </row>
    <row r="78" spans="1:9" x14ac:dyDescent="0.2">
      <c r="A78" s="19" t="s">
        <v>35</v>
      </c>
      <c r="B78" s="18" t="s">
        <v>133</v>
      </c>
      <c r="C78" s="18" t="s">
        <v>83</v>
      </c>
      <c r="D78" s="110" t="s">
        <v>141</v>
      </c>
      <c r="E78" s="48">
        <v>0</v>
      </c>
      <c r="F78" s="48">
        <v>0</v>
      </c>
      <c r="G78" s="48">
        <v>0</v>
      </c>
      <c r="H78" s="48">
        <v>0</v>
      </c>
      <c r="I78" s="48">
        <v>0</v>
      </c>
    </row>
    <row r="79" spans="1:9" x14ac:dyDescent="0.2">
      <c r="A79" s="19" t="s">
        <v>12</v>
      </c>
      <c r="B79" s="18" t="s">
        <v>134</v>
      </c>
      <c r="C79" s="18" t="s">
        <v>91</v>
      </c>
      <c r="D79" s="48">
        <v>0</v>
      </c>
      <c r="E79" s="48">
        <v>0</v>
      </c>
      <c r="F79" s="48">
        <v>0</v>
      </c>
      <c r="G79" s="48">
        <v>0</v>
      </c>
      <c r="H79" s="48">
        <v>0</v>
      </c>
      <c r="I79" s="48">
        <v>0</v>
      </c>
    </row>
    <row r="80" spans="1:9" x14ac:dyDescent="0.2">
      <c r="A80" s="19" t="s">
        <v>42</v>
      </c>
      <c r="B80" s="18" t="s">
        <v>85</v>
      </c>
      <c r="C80" s="18" t="s">
        <v>72</v>
      </c>
      <c r="D80" s="48">
        <v>0</v>
      </c>
      <c r="E80" s="48">
        <v>0</v>
      </c>
      <c r="F80" s="48">
        <v>0</v>
      </c>
      <c r="G80" s="48">
        <v>0</v>
      </c>
      <c r="H80" s="48">
        <v>0</v>
      </c>
      <c r="I80" s="48">
        <v>0</v>
      </c>
    </row>
    <row r="81" spans="1:9" x14ac:dyDescent="0.2">
      <c r="A81" s="19" t="s">
        <v>114</v>
      </c>
      <c r="B81" s="18" t="s">
        <v>128</v>
      </c>
      <c r="C81" s="18" t="s">
        <v>74</v>
      </c>
      <c r="D81" s="48">
        <v>0</v>
      </c>
      <c r="E81" s="48">
        <v>0</v>
      </c>
      <c r="F81" s="48">
        <v>0</v>
      </c>
      <c r="G81" s="48">
        <v>0</v>
      </c>
      <c r="H81" s="48">
        <v>0</v>
      </c>
      <c r="I81" s="48">
        <v>0</v>
      </c>
    </row>
    <row r="82" spans="1:9" x14ac:dyDescent="0.2">
      <c r="A82" s="19" t="s">
        <v>115</v>
      </c>
      <c r="B82" s="18" t="s">
        <v>81</v>
      </c>
      <c r="C82" s="18" t="s">
        <v>130</v>
      </c>
      <c r="D82" s="48">
        <v>0</v>
      </c>
      <c r="E82" s="48">
        <v>0</v>
      </c>
      <c r="F82" s="48">
        <v>0</v>
      </c>
      <c r="G82" s="48">
        <v>0</v>
      </c>
      <c r="H82" s="48">
        <v>0</v>
      </c>
      <c r="I82" s="48">
        <v>0</v>
      </c>
    </row>
    <row r="83" spans="1:9" x14ac:dyDescent="0.2">
      <c r="A83" s="19" t="s">
        <v>143</v>
      </c>
      <c r="B83" s="18" t="s">
        <v>82</v>
      </c>
      <c r="C83" s="18" t="s">
        <v>129</v>
      </c>
      <c r="D83" s="48">
        <v>0</v>
      </c>
      <c r="E83" s="48">
        <v>0</v>
      </c>
      <c r="F83" s="48">
        <v>0</v>
      </c>
      <c r="G83" s="48">
        <v>0</v>
      </c>
      <c r="H83" s="48">
        <v>0</v>
      </c>
      <c r="I83" s="48">
        <v>0</v>
      </c>
    </row>
    <row r="84" spans="1:9" x14ac:dyDescent="0.2">
      <c r="C84" s="24" t="s">
        <v>96</v>
      </c>
      <c r="D84" s="49" t="str">
        <f>IF(SUM(D75:D83)&lt;&gt;D74,"ERROR","")</f>
        <v/>
      </c>
      <c r="E84" s="49" t="str">
        <f t="shared" ref="E84:I84" si="1">IF(SUM(E75:E83)&lt;&gt;E74,"ERROR","")</f>
        <v/>
      </c>
      <c r="F84" s="49" t="str">
        <f t="shared" si="1"/>
        <v/>
      </c>
      <c r="G84" s="49" t="str">
        <f t="shared" si="1"/>
        <v/>
      </c>
      <c r="H84" s="49" t="str">
        <f t="shared" si="1"/>
        <v/>
      </c>
      <c r="I84" s="49" t="str">
        <f t="shared" si="1"/>
        <v/>
      </c>
    </row>
    <row r="85" spans="1:9" x14ac:dyDescent="0.2">
      <c r="B85" s="101" t="s">
        <v>203</v>
      </c>
      <c r="C85" s="94"/>
      <c r="D85" s="50">
        <f t="shared" ref="D85:I85" si="2">D74</f>
        <v>0</v>
      </c>
      <c r="E85" s="50">
        <f t="shared" si="2"/>
        <v>0</v>
      </c>
      <c r="F85" s="50">
        <f t="shared" si="2"/>
        <v>0</v>
      </c>
      <c r="G85" s="50">
        <f t="shared" si="2"/>
        <v>0</v>
      </c>
      <c r="H85" s="50">
        <f t="shared" si="2"/>
        <v>0</v>
      </c>
      <c r="I85" s="50">
        <f t="shared" si="2"/>
        <v>0</v>
      </c>
    </row>
    <row r="86" spans="1:9" x14ac:dyDescent="0.2">
      <c r="D86" s="88"/>
      <c r="E86" s="88"/>
      <c r="F86" s="88"/>
      <c r="G86" s="51"/>
      <c r="H86" s="14"/>
    </row>
    <row r="87" spans="1:9" x14ac:dyDescent="0.2">
      <c r="B87" s="94" t="s">
        <v>111</v>
      </c>
      <c r="C87" s="94"/>
      <c r="D87" s="94"/>
      <c r="E87" s="94"/>
      <c r="F87" s="2"/>
      <c r="G87" s="2"/>
    </row>
    <row r="88" spans="1:9" ht="249.95" customHeight="1" x14ac:dyDescent="0.2">
      <c r="B88" s="135" t="s">
        <v>6</v>
      </c>
      <c r="C88" s="135"/>
      <c r="D88" s="135"/>
      <c r="E88" s="135"/>
      <c r="F88" s="135"/>
      <c r="G88" s="135"/>
      <c r="H88" s="135"/>
      <c r="I88" s="135"/>
    </row>
    <row r="89" spans="1:9" x14ac:dyDescent="0.2">
      <c r="A89" s="113"/>
      <c r="B89" s="113"/>
      <c r="C89" s="113"/>
      <c r="D89" s="113"/>
      <c r="E89" s="113"/>
      <c r="F89" s="113"/>
      <c r="G89" s="136" t="s">
        <v>237</v>
      </c>
      <c r="H89" s="136"/>
      <c r="I89" s="11" t="str">
        <f>IF((_xlfn.NUMBERVALUE(LEN(TRIM(B88))-LEN(SUBSTITUTE(B88," ",""))+1))&gt;250,"Error","")</f>
        <v/>
      </c>
    </row>
    <row r="90" spans="1:9" s="114" customFormat="1" x14ac:dyDescent="0.2">
      <c r="A90" s="113"/>
      <c r="B90" s="113"/>
      <c r="C90" s="113"/>
      <c r="D90" s="113"/>
      <c r="E90" s="113"/>
      <c r="F90" s="113"/>
      <c r="G90" s="118"/>
      <c r="H90" s="118"/>
      <c r="I90" s="11"/>
    </row>
    <row r="91" spans="1:9" x14ac:dyDescent="0.2">
      <c r="A91" s="115"/>
      <c r="D91" s="115"/>
      <c r="E91" s="115"/>
      <c r="F91" s="115"/>
      <c r="G91" s="115"/>
      <c r="H91" s="115"/>
      <c r="I91" s="115"/>
    </row>
    <row r="92" spans="1:9" x14ac:dyDescent="0.2">
      <c r="A92" s="32" t="s">
        <v>149</v>
      </c>
      <c r="B92" s="33"/>
      <c r="C92" s="33"/>
      <c r="D92" s="33"/>
      <c r="E92" s="33"/>
      <c r="F92" s="33"/>
      <c r="G92" s="33"/>
      <c r="H92" s="33"/>
      <c r="I92" s="33"/>
    </row>
    <row r="93" spans="1:9" ht="12.75" customHeight="1" x14ac:dyDescent="0.2">
      <c r="A93" s="137" t="s">
        <v>215</v>
      </c>
      <c r="B93" s="137"/>
      <c r="C93" s="137"/>
      <c r="D93" s="137"/>
      <c r="E93" s="137"/>
      <c r="F93" s="137"/>
      <c r="G93" s="137"/>
      <c r="H93" s="137"/>
    </row>
    <row r="94" spans="1:9" ht="51" x14ac:dyDescent="0.2">
      <c r="D94" s="107" t="s">
        <v>213</v>
      </c>
      <c r="E94" s="107" t="s">
        <v>214</v>
      </c>
      <c r="F94" s="107" t="s">
        <v>196</v>
      </c>
      <c r="G94" s="107" t="s">
        <v>197</v>
      </c>
      <c r="H94" s="108" t="s">
        <v>209</v>
      </c>
      <c r="I94" s="108" t="s">
        <v>210</v>
      </c>
    </row>
    <row r="95" spans="1:9" ht="25.5" x14ac:dyDescent="0.2">
      <c r="A95" s="21">
        <v>4.0999999999999996</v>
      </c>
      <c r="B95" s="21" t="s">
        <v>136</v>
      </c>
      <c r="C95" s="20" t="s">
        <v>58</v>
      </c>
      <c r="D95" s="111" t="s">
        <v>141</v>
      </c>
      <c r="E95" s="58">
        <v>0</v>
      </c>
      <c r="F95" s="58">
        <v>0</v>
      </c>
      <c r="G95" s="58">
        <v>0</v>
      </c>
      <c r="H95" s="58">
        <v>0</v>
      </c>
      <c r="I95" s="58">
        <v>0</v>
      </c>
    </row>
    <row r="96" spans="1:9" x14ac:dyDescent="0.2">
      <c r="A96" s="19" t="s">
        <v>86</v>
      </c>
      <c r="B96" s="19" t="s">
        <v>92</v>
      </c>
      <c r="C96" s="19" t="s">
        <v>84</v>
      </c>
      <c r="D96" s="110" t="s">
        <v>141</v>
      </c>
      <c r="E96" s="48">
        <v>0</v>
      </c>
      <c r="F96" s="48">
        <v>0</v>
      </c>
      <c r="G96" s="48">
        <v>0</v>
      </c>
      <c r="H96" s="48">
        <v>0</v>
      </c>
      <c r="I96" s="48">
        <v>0</v>
      </c>
    </row>
    <row r="97" spans="1:9" ht="25.5" x14ac:dyDescent="0.2">
      <c r="A97" s="19" t="s">
        <v>87</v>
      </c>
      <c r="B97" s="19" t="s">
        <v>93</v>
      </c>
      <c r="C97" s="19" t="s">
        <v>84</v>
      </c>
      <c r="D97" s="110" t="s">
        <v>141</v>
      </c>
      <c r="E97" s="48">
        <v>0</v>
      </c>
      <c r="F97" s="48">
        <v>0</v>
      </c>
      <c r="G97" s="48">
        <v>0</v>
      </c>
      <c r="H97" s="48">
        <v>0</v>
      </c>
      <c r="I97" s="48">
        <v>0</v>
      </c>
    </row>
    <row r="98" spans="1:9" ht="25.5" x14ac:dyDescent="0.2">
      <c r="A98" s="19" t="s">
        <v>118</v>
      </c>
      <c r="B98" s="19" t="s">
        <v>94</v>
      </c>
      <c r="C98" s="19" t="s">
        <v>84</v>
      </c>
      <c r="D98" s="110" t="s">
        <v>141</v>
      </c>
      <c r="E98" s="48">
        <v>0</v>
      </c>
      <c r="F98" s="48">
        <v>0</v>
      </c>
      <c r="G98" s="48">
        <v>0</v>
      </c>
      <c r="H98" s="48">
        <v>0</v>
      </c>
      <c r="I98" s="48">
        <v>0</v>
      </c>
    </row>
    <row r="99" spans="1:9" ht="25.5" x14ac:dyDescent="0.2">
      <c r="A99" s="19" t="s">
        <v>119</v>
      </c>
      <c r="B99" s="19" t="s">
        <v>95</v>
      </c>
      <c r="C99" s="19" t="s">
        <v>84</v>
      </c>
      <c r="D99" s="110" t="s">
        <v>141</v>
      </c>
      <c r="E99" s="48">
        <v>0</v>
      </c>
      <c r="F99" s="48">
        <v>0</v>
      </c>
      <c r="G99" s="48">
        <v>0</v>
      </c>
      <c r="H99" s="48">
        <v>0</v>
      </c>
      <c r="I99" s="48">
        <v>0</v>
      </c>
    </row>
    <row r="100" spans="1:9" x14ac:dyDescent="0.2">
      <c r="B100" s="93"/>
      <c r="C100" s="24" t="s">
        <v>96</v>
      </c>
      <c r="D100" s="49"/>
      <c r="E100" s="49" t="str">
        <f t="shared" ref="E100:I100" si="3">IF(SUM(E96:E99)&lt;&gt;E95,"ERROR","")</f>
        <v/>
      </c>
      <c r="F100" s="49" t="str">
        <f t="shared" si="3"/>
        <v/>
      </c>
      <c r="G100" s="49" t="str">
        <f t="shared" si="3"/>
        <v/>
      </c>
      <c r="H100" s="49" t="str">
        <f t="shared" si="3"/>
        <v/>
      </c>
      <c r="I100" s="49" t="str">
        <f t="shared" si="3"/>
        <v/>
      </c>
    </row>
    <row r="101" spans="1:9" x14ac:dyDescent="0.2">
      <c r="B101" s="101" t="s">
        <v>204</v>
      </c>
      <c r="C101" s="24"/>
      <c r="D101" s="52" t="str">
        <f>D95</f>
        <v>N/A</v>
      </c>
      <c r="E101" s="52">
        <f t="shared" ref="E101:I101" si="4">E95</f>
        <v>0</v>
      </c>
      <c r="F101" s="52">
        <f t="shared" si="4"/>
        <v>0</v>
      </c>
      <c r="G101" s="52">
        <f t="shared" si="4"/>
        <v>0</v>
      </c>
      <c r="H101" s="52">
        <f t="shared" si="4"/>
        <v>0</v>
      </c>
      <c r="I101" s="52">
        <f t="shared" si="4"/>
        <v>0</v>
      </c>
    </row>
    <row r="102" spans="1:9" x14ac:dyDescent="0.2">
      <c r="B102" s="93"/>
      <c r="C102" s="24"/>
      <c r="D102" s="25"/>
      <c r="E102" s="25"/>
      <c r="F102" s="25"/>
      <c r="G102" s="25"/>
      <c r="H102" s="25"/>
    </row>
    <row r="103" spans="1:9" x14ac:dyDescent="0.2">
      <c r="B103" s="94" t="s">
        <v>239</v>
      </c>
      <c r="C103" s="94"/>
      <c r="D103" s="94"/>
      <c r="E103" s="94"/>
      <c r="F103" s="2"/>
      <c r="G103" s="2"/>
    </row>
    <row r="104" spans="1:9" ht="249.95" customHeight="1" x14ac:dyDescent="0.2">
      <c r="B104" s="135" t="s">
        <v>175</v>
      </c>
      <c r="C104" s="135"/>
      <c r="D104" s="135"/>
      <c r="E104" s="135"/>
      <c r="F104" s="135"/>
      <c r="G104" s="135"/>
      <c r="H104" s="135"/>
      <c r="I104" s="135"/>
    </row>
    <row r="105" spans="1:9" x14ac:dyDescent="0.2">
      <c r="A105" s="115"/>
      <c r="B105" s="113"/>
      <c r="C105" s="113"/>
      <c r="D105" s="113"/>
      <c r="E105" s="113"/>
      <c r="F105" s="113"/>
      <c r="G105" s="136" t="s">
        <v>237</v>
      </c>
      <c r="H105" s="136"/>
      <c r="I105" s="11" t="str">
        <f>IF((_xlfn.NUMBERVALUE(LEN(TRIM(B104))-LEN(SUBSTITUTE(B104," ",""))+1))&gt;250,"Error","")</f>
        <v/>
      </c>
    </row>
    <row r="106" spans="1:9" s="114" customFormat="1" x14ac:dyDescent="0.2">
      <c r="A106" s="115"/>
      <c r="B106" s="113"/>
      <c r="C106" s="113"/>
      <c r="D106" s="113"/>
      <c r="E106" s="113"/>
      <c r="F106" s="113"/>
      <c r="G106" s="118"/>
      <c r="H106" s="118"/>
      <c r="I106" s="11"/>
    </row>
    <row r="107" spans="1:9" x14ac:dyDescent="0.2">
      <c r="A107" s="115"/>
      <c r="B107" s="11"/>
      <c r="C107" s="11"/>
      <c r="D107" s="11"/>
      <c r="E107" s="11"/>
      <c r="F107" s="11"/>
      <c r="G107" s="11"/>
      <c r="H107" s="11"/>
      <c r="I107" s="115"/>
    </row>
    <row r="108" spans="1:9" x14ac:dyDescent="0.2">
      <c r="A108" s="32" t="s">
        <v>120</v>
      </c>
      <c r="B108" s="32"/>
      <c r="C108" s="32"/>
      <c r="D108" s="33"/>
      <c r="E108" s="33"/>
      <c r="F108" s="33"/>
      <c r="G108" s="33"/>
      <c r="H108" s="33"/>
      <c r="I108" s="33"/>
    </row>
    <row r="109" spans="1:9" ht="38.25" x14ac:dyDescent="0.2">
      <c r="B109" s="94"/>
      <c r="C109" s="94"/>
      <c r="D109" s="107"/>
      <c r="E109" s="107" t="s">
        <v>195</v>
      </c>
      <c r="F109" s="107" t="s">
        <v>196</v>
      </c>
      <c r="G109" s="107" t="s">
        <v>197</v>
      </c>
      <c r="H109" s="108" t="s">
        <v>209</v>
      </c>
      <c r="I109" s="108" t="s">
        <v>210</v>
      </c>
    </row>
    <row r="110" spans="1:9" x14ac:dyDescent="0.2">
      <c r="A110" s="20">
        <v>5.0999999999999996</v>
      </c>
      <c r="B110" s="123" t="s">
        <v>8</v>
      </c>
      <c r="C110" s="121"/>
      <c r="D110" s="122"/>
      <c r="E110" s="53">
        <f>D64+D85+E85</f>
        <v>0</v>
      </c>
      <c r="F110" s="53">
        <f>E64+F85</f>
        <v>0</v>
      </c>
      <c r="G110" s="53">
        <f>F64+G85</f>
        <v>0</v>
      </c>
      <c r="H110" s="53">
        <f>G64+H85</f>
        <v>0</v>
      </c>
      <c r="I110" s="53">
        <f>H64+I85</f>
        <v>0</v>
      </c>
    </row>
    <row r="111" spans="1:9" x14ac:dyDescent="0.2">
      <c r="A111" s="5"/>
      <c r="D111" s="8"/>
      <c r="E111" s="8"/>
      <c r="F111" s="8"/>
      <c r="G111" s="8"/>
      <c r="H111" s="8"/>
      <c r="I111" s="8"/>
    </row>
    <row r="112" spans="1:9" x14ac:dyDescent="0.2">
      <c r="A112" s="5"/>
      <c r="D112" s="6"/>
      <c r="E112" s="6"/>
      <c r="F112" s="6"/>
      <c r="G112" s="6"/>
      <c r="H112" s="6"/>
      <c r="I112" s="6"/>
    </row>
    <row r="113" spans="1:9" x14ac:dyDescent="0.2">
      <c r="A113" s="5"/>
      <c r="B113" s="116" t="s">
        <v>240</v>
      </c>
      <c r="D113" s="7"/>
    </row>
    <row r="114" spans="1:9" ht="249.95" customHeight="1" x14ac:dyDescent="0.2">
      <c r="B114" s="135" t="s">
        <v>238</v>
      </c>
      <c r="C114" s="135"/>
      <c r="D114" s="135"/>
      <c r="E114" s="135"/>
      <c r="F114" s="135"/>
      <c r="G114" s="135"/>
      <c r="H114" s="135"/>
      <c r="I114" s="135"/>
    </row>
    <row r="115" spans="1:9" x14ac:dyDescent="0.2">
      <c r="A115" s="104"/>
      <c r="B115" s="117"/>
      <c r="C115" s="117"/>
      <c r="D115" s="117"/>
      <c r="E115" s="117"/>
      <c r="F115" s="117"/>
      <c r="G115" s="136" t="s">
        <v>237</v>
      </c>
      <c r="H115" s="136"/>
      <c r="I115" s="11" t="str">
        <f>IF((_xlfn.NUMBERVALUE(LEN(TRIM(B114))-LEN(SUBSTITUTE(B114," ",""))+1))&gt;250,"Error","")</f>
        <v/>
      </c>
    </row>
    <row r="116" spans="1:9" x14ac:dyDescent="0.2">
      <c r="D116" s="115"/>
      <c r="E116" s="115"/>
      <c r="F116" s="115"/>
      <c r="G116" s="115"/>
      <c r="H116" s="115"/>
      <c r="I116" s="115"/>
    </row>
    <row r="117" spans="1:9" x14ac:dyDescent="0.2">
      <c r="D117" s="115"/>
      <c r="E117" s="115"/>
      <c r="F117" s="115"/>
      <c r="G117" s="115"/>
      <c r="H117" s="115"/>
      <c r="I117" s="115"/>
    </row>
  </sheetData>
  <sheetProtection algorithmName="SHA-512" hashValue="JK1sw5or4cWU/v5P8hDaHMbDdYNvzEby5e9XjmfSxDRTkE1wV8zz8UaFA84nQve94wiPjugjuiCzA3dnHgnpBw==" saltValue="iirkuCRFcYN9sp6pVhNJMg==" spinCount="100000" sheet="1" objects="1" scenarios="1"/>
  <mergeCells count="25">
    <mergeCell ref="A12:H12"/>
    <mergeCell ref="A72:H72"/>
    <mergeCell ref="A93:H93"/>
    <mergeCell ref="A14:H14"/>
    <mergeCell ref="A20:C20"/>
    <mergeCell ref="A30:C30"/>
    <mergeCell ref="B41:E41"/>
    <mergeCell ref="A47:H47"/>
    <mergeCell ref="G43:H43"/>
    <mergeCell ref="B42:I42"/>
    <mergeCell ref="B67:I67"/>
    <mergeCell ref="G68:H68"/>
    <mergeCell ref="B88:I88"/>
    <mergeCell ref="G89:H89"/>
    <mergeCell ref="A9:I9"/>
    <mergeCell ref="A7:H7"/>
    <mergeCell ref="A8:I8"/>
    <mergeCell ref="A10:I10"/>
    <mergeCell ref="A11:H11"/>
    <mergeCell ref="G105:H105"/>
    <mergeCell ref="B114:I114"/>
    <mergeCell ref="G115:H115"/>
    <mergeCell ref="A13:H13"/>
    <mergeCell ref="A16:I16"/>
    <mergeCell ref="B104:I104"/>
  </mergeCells>
  <pageMargins left="0.7" right="0.7" top="0.75" bottom="0.75" header="0.3" footer="0.3"/>
  <pageSetup scale="53" fitToHeight="0" orientation="landscape" r:id="rId1"/>
  <headerFooter>
    <oddFooter>&amp;R&amp;P of &amp;N</oddFooter>
  </headerFooter>
  <rowBreaks count="5" manualBreakCount="5">
    <brk id="14" max="8" man="1"/>
    <brk id="45" max="8" man="1"/>
    <brk id="70" max="8" man="1"/>
    <brk id="91" max="8" man="1"/>
    <brk id="10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showGridLines="0" zoomScale="110" zoomScaleNormal="110" workbookViewId="0"/>
  </sheetViews>
  <sheetFormatPr defaultColWidth="9.28515625" defaultRowHeight="12.75" x14ac:dyDescent="0.2"/>
  <cols>
    <col min="1" max="1" width="14.42578125" style="93" customWidth="1"/>
    <col min="2" max="2" width="49.7109375" style="5" customWidth="1"/>
    <col min="3" max="3" width="77.42578125" style="5" customWidth="1"/>
    <col min="4" max="9" width="15.7109375" style="93" customWidth="1"/>
    <col min="10" max="16384" width="9.28515625" style="93"/>
  </cols>
  <sheetData>
    <row r="1" spans="1:9" x14ac:dyDescent="0.2">
      <c r="A1" s="1" t="s">
        <v>112</v>
      </c>
      <c r="B1" s="1"/>
      <c r="C1" s="92" t="s">
        <v>243</v>
      </c>
    </row>
    <row r="2" spans="1:9" x14ac:dyDescent="0.2">
      <c r="A2" s="20" t="s">
        <v>147</v>
      </c>
      <c r="B2" s="37">
        <f>TOC!B9</f>
        <v>0</v>
      </c>
      <c r="C2" s="106" t="s">
        <v>216</v>
      </c>
      <c r="D2" s="2"/>
    </row>
    <row r="3" spans="1:9" x14ac:dyDescent="0.2">
      <c r="A3" s="39" t="s">
        <v>104</v>
      </c>
      <c r="B3" s="38" t="str">
        <f>TOC!B8</f>
        <v>Pharmacy 2022</v>
      </c>
      <c r="C3" s="11"/>
      <c r="D3" s="2"/>
      <c r="E3" s="2"/>
    </row>
    <row r="4" spans="1:9" ht="39.75" customHeight="1" x14ac:dyDescent="0.2">
      <c r="A4" s="45" t="s">
        <v>123</v>
      </c>
      <c r="B4" s="89"/>
      <c r="C4" s="11"/>
      <c r="D4" s="2"/>
      <c r="E4" s="2"/>
    </row>
    <row r="5" spans="1:9" ht="51" x14ac:dyDescent="0.2">
      <c r="A5" s="40" t="s">
        <v>105</v>
      </c>
      <c r="B5" s="89"/>
      <c r="C5" s="11"/>
      <c r="D5" s="2"/>
      <c r="E5" s="2"/>
    </row>
    <row r="6" spans="1:9" x14ac:dyDescent="0.2">
      <c r="A6" s="10"/>
      <c r="B6" s="11"/>
      <c r="C6" s="11"/>
      <c r="D6" s="2"/>
      <c r="E6" s="2"/>
    </row>
    <row r="7" spans="1:9" ht="21" customHeight="1" x14ac:dyDescent="0.2">
      <c r="A7" s="137" t="s">
        <v>191</v>
      </c>
      <c r="B7" s="137"/>
      <c r="C7" s="137"/>
      <c r="D7" s="137"/>
      <c r="E7" s="137"/>
      <c r="F7" s="137"/>
      <c r="G7" s="137"/>
      <c r="H7" s="137"/>
      <c r="I7" s="100"/>
    </row>
    <row r="8" spans="1:9" ht="38.25" customHeight="1" x14ac:dyDescent="0.2">
      <c r="A8" s="137" t="s">
        <v>217</v>
      </c>
      <c r="B8" s="137"/>
      <c r="C8" s="137"/>
      <c r="D8" s="137"/>
      <c r="E8" s="137"/>
      <c r="F8" s="137"/>
      <c r="G8" s="137"/>
      <c r="H8" s="137"/>
      <c r="I8" s="137"/>
    </row>
    <row r="9" spans="1:9" s="95" customFormat="1" ht="18.75" customHeight="1" x14ac:dyDescent="0.2">
      <c r="A9" s="137" t="s">
        <v>177</v>
      </c>
      <c r="B9" s="137"/>
      <c r="C9" s="137"/>
      <c r="D9" s="137"/>
      <c r="E9" s="137"/>
      <c r="F9" s="137"/>
      <c r="G9" s="137"/>
      <c r="H9" s="137"/>
      <c r="I9" s="137"/>
    </row>
    <row r="10" spans="1:9" ht="42.75" customHeight="1" x14ac:dyDescent="0.2">
      <c r="A10" s="137" t="s">
        <v>234</v>
      </c>
      <c r="B10" s="137"/>
      <c r="C10" s="137"/>
      <c r="D10" s="137"/>
      <c r="E10" s="137"/>
      <c r="F10" s="137"/>
      <c r="G10" s="137"/>
      <c r="H10" s="137"/>
      <c r="I10" s="137"/>
    </row>
    <row r="11" spans="1:9" ht="21" customHeight="1" x14ac:dyDescent="0.2">
      <c r="A11" s="137" t="s">
        <v>121</v>
      </c>
      <c r="B11" s="137"/>
      <c r="C11" s="137"/>
      <c r="D11" s="137"/>
      <c r="E11" s="137"/>
      <c r="F11" s="137"/>
      <c r="G11" s="137"/>
      <c r="H11" s="137"/>
      <c r="I11" s="100"/>
    </row>
    <row r="12" spans="1:9" ht="21.6" customHeight="1" x14ac:dyDescent="0.2">
      <c r="A12" s="137" t="s">
        <v>88</v>
      </c>
      <c r="B12" s="137"/>
      <c r="C12" s="137"/>
      <c r="D12" s="137"/>
      <c r="E12" s="137"/>
      <c r="F12" s="137"/>
      <c r="G12" s="137"/>
      <c r="H12" s="137"/>
      <c r="I12" s="100"/>
    </row>
    <row r="13" spans="1:9" ht="47.45" customHeight="1" x14ac:dyDescent="0.2">
      <c r="A13" s="137" t="s">
        <v>193</v>
      </c>
      <c r="B13" s="137"/>
      <c r="C13" s="137"/>
      <c r="D13" s="137"/>
      <c r="E13" s="137"/>
      <c r="F13" s="137"/>
      <c r="G13" s="137"/>
      <c r="H13" s="137"/>
      <c r="I13" s="100"/>
    </row>
    <row r="14" spans="1:9" ht="68.25" customHeight="1" x14ac:dyDescent="0.2">
      <c r="A14" s="139" t="s">
        <v>242</v>
      </c>
      <c r="B14" s="139"/>
      <c r="C14" s="139"/>
      <c r="D14" s="139"/>
      <c r="E14" s="139"/>
      <c r="F14" s="139"/>
      <c r="G14" s="139"/>
      <c r="H14" s="139"/>
      <c r="I14" s="100"/>
    </row>
    <row r="15" spans="1:9" x14ac:dyDescent="0.2">
      <c r="A15" s="32" t="s">
        <v>19</v>
      </c>
      <c r="B15" s="32"/>
      <c r="C15" s="32"/>
      <c r="D15" s="33"/>
      <c r="E15" s="33"/>
      <c r="F15" s="33"/>
      <c r="G15" s="33"/>
      <c r="H15" s="33"/>
      <c r="I15" s="33"/>
    </row>
    <row r="16" spans="1:9" ht="39" customHeight="1" x14ac:dyDescent="0.2">
      <c r="A16" s="140" t="s">
        <v>207</v>
      </c>
      <c r="B16" s="140"/>
      <c r="C16" s="140"/>
      <c r="D16" s="140"/>
      <c r="E16" s="140"/>
      <c r="F16" s="140"/>
      <c r="G16" s="140"/>
      <c r="H16" s="140"/>
      <c r="I16" s="140"/>
    </row>
    <row r="17" spans="1:8" ht="38.25" x14ac:dyDescent="0.2">
      <c r="D17" s="56" t="s">
        <v>142</v>
      </c>
    </row>
    <row r="18" spans="1:8" x14ac:dyDescent="0.2">
      <c r="A18" s="94"/>
      <c r="B18" s="94"/>
      <c r="C18" s="94"/>
    </row>
    <row r="19" spans="1:8" ht="25.5" x14ac:dyDescent="0.2">
      <c r="A19" s="20">
        <v>1.1000000000000001</v>
      </c>
      <c r="B19" s="21" t="s">
        <v>138</v>
      </c>
      <c r="C19" s="20" t="s">
        <v>58</v>
      </c>
      <c r="D19" s="58">
        <v>0</v>
      </c>
      <c r="E19" s="5"/>
    </row>
    <row r="20" spans="1:8" x14ac:dyDescent="0.2">
      <c r="A20" s="141" t="s">
        <v>179</v>
      </c>
      <c r="B20" s="142"/>
      <c r="C20" s="143"/>
      <c r="D20" s="58">
        <v>0</v>
      </c>
      <c r="E20" s="5"/>
    </row>
    <row r="21" spans="1:8" x14ac:dyDescent="0.2">
      <c r="A21" s="18" t="s">
        <v>1</v>
      </c>
      <c r="B21" s="18" t="s">
        <v>28</v>
      </c>
      <c r="C21" s="85" t="s">
        <v>135</v>
      </c>
      <c r="D21" s="48">
        <v>0</v>
      </c>
      <c r="E21" s="5"/>
      <c r="H21" s="87"/>
    </row>
    <row r="22" spans="1:8" ht="63.75" x14ac:dyDescent="0.2">
      <c r="A22" s="19" t="s">
        <v>2</v>
      </c>
      <c r="B22" s="18" t="s">
        <v>51</v>
      </c>
      <c r="C22" s="85" t="s">
        <v>110</v>
      </c>
      <c r="D22" s="48">
        <v>0</v>
      </c>
      <c r="F22" s="86"/>
      <c r="H22" s="87"/>
    </row>
    <row r="23" spans="1:8" ht="38.25" x14ac:dyDescent="0.2">
      <c r="A23" s="19" t="s">
        <v>3</v>
      </c>
      <c r="B23" s="18" t="s">
        <v>50</v>
      </c>
      <c r="C23" s="85" t="s">
        <v>59</v>
      </c>
      <c r="D23" s="48">
        <v>0</v>
      </c>
      <c r="F23" s="86"/>
      <c r="H23" s="87"/>
    </row>
    <row r="24" spans="1:8" x14ac:dyDescent="0.2">
      <c r="A24" s="19" t="s">
        <v>4</v>
      </c>
      <c r="B24" s="18" t="s">
        <v>44</v>
      </c>
      <c r="C24" s="85" t="s">
        <v>60</v>
      </c>
      <c r="D24" s="48">
        <v>0</v>
      </c>
      <c r="F24" s="86"/>
      <c r="H24" s="87"/>
    </row>
    <row r="25" spans="1:8" x14ac:dyDescent="0.2">
      <c r="A25" s="19" t="s">
        <v>5</v>
      </c>
      <c r="B25" s="18" t="s">
        <v>45</v>
      </c>
      <c r="C25" s="85" t="s">
        <v>61</v>
      </c>
      <c r="D25" s="48">
        <v>0</v>
      </c>
      <c r="F25" s="86"/>
      <c r="H25" s="87"/>
    </row>
    <row r="26" spans="1:8" x14ac:dyDescent="0.2">
      <c r="A26" s="19" t="s">
        <v>7</v>
      </c>
      <c r="B26" s="18" t="s">
        <v>46</v>
      </c>
      <c r="C26" s="85" t="s">
        <v>62</v>
      </c>
      <c r="D26" s="48">
        <v>0</v>
      </c>
      <c r="F26" s="86"/>
      <c r="H26" s="87"/>
    </row>
    <row r="27" spans="1:8" ht="26.25" x14ac:dyDescent="0.2">
      <c r="A27" s="19" t="s">
        <v>47</v>
      </c>
      <c r="B27" s="18" t="s">
        <v>55</v>
      </c>
      <c r="C27" s="85" t="s">
        <v>64</v>
      </c>
      <c r="D27" s="48">
        <v>0</v>
      </c>
      <c r="F27" s="86"/>
      <c r="H27" s="87"/>
    </row>
    <row r="28" spans="1:8" ht="38.25" x14ac:dyDescent="0.2">
      <c r="A28" s="19" t="s">
        <v>48</v>
      </c>
      <c r="B28" s="18" t="s">
        <v>56</v>
      </c>
      <c r="C28" s="85" t="s">
        <v>65</v>
      </c>
      <c r="D28" s="48">
        <v>0</v>
      </c>
      <c r="F28" s="86"/>
      <c r="H28" s="87"/>
    </row>
    <row r="29" spans="1:8" x14ac:dyDescent="0.2">
      <c r="A29" s="19" t="s">
        <v>158</v>
      </c>
      <c r="B29" s="18" t="s">
        <v>49</v>
      </c>
      <c r="C29" s="85" t="s">
        <v>63</v>
      </c>
      <c r="D29" s="48">
        <v>0</v>
      </c>
      <c r="E29" s="86"/>
      <c r="F29" s="86"/>
      <c r="H29" s="87"/>
    </row>
    <row r="30" spans="1:8" x14ac:dyDescent="0.2">
      <c r="A30" s="141" t="s">
        <v>170</v>
      </c>
      <c r="B30" s="142"/>
      <c r="C30" s="143"/>
      <c r="D30" s="58">
        <v>0</v>
      </c>
      <c r="E30" s="86"/>
      <c r="F30" s="86"/>
      <c r="H30" s="87"/>
    </row>
    <row r="31" spans="1:8" x14ac:dyDescent="0.2">
      <c r="A31" s="19" t="s">
        <v>160</v>
      </c>
      <c r="B31" s="18" t="s">
        <v>28</v>
      </c>
      <c r="C31" s="85" t="s">
        <v>135</v>
      </c>
      <c r="D31" s="48">
        <v>0</v>
      </c>
      <c r="E31" s="86"/>
      <c r="F31" s="86"/>
      <c r="H31" s="87"/>
    </row>
    <row r="32" spans="1:8" ht="38.25" x14ac:dyDescent="0.2">
      <c r="A32" s="19" t="s">
        <v>163</v>
      </c>
      <c r="B32" s="18" t="s">
        <v>51</v>
      </c>
      <c r="C32" s="85" t="s">
        <v>117</v>
      </c>
      <c r="D32" s="48">
        <v>0</v>
      </c>
      <c r="E32" s="86"/>
      <c r="F32" s="86"/>
      <c r="H32" s="87"/>
    </row>
    <row r="33" spans="1:9" x14ac:dyDescent="0.2">
      <c r="A33" s="19" t="s">
        <v>164</v>
      </c>
      <c r="B33" s="18" t="s">
        <v>44</v>
      </c>
      <c r="C33" s="85" t="s">
        <v>60</v>
      </c>
      <c r="D33" s="48">
        <v>0</v>
      </c>
      <c r="E33" s="86"/>
      <c r="F33" s="86"/>
      <c r="H33" s="87"/>
    </row>
    <row r="34" spans="1:9" x14ac:dyDescent="0.2">
      <c r="A34" s="19" t="s">
        <v>165</v>
      </c>
      <c r="B34" s="18" t="s">
        <v>45</v>
      </c>
      <c r="C34" s="85" t="s">
        <v>61</v>
      </c>
      <c r="D34" s="48">
        <v>0</v>
      </c>
      <c r="E34" s="86"/>
      <c r="F34" s="86"/>
      <c r="H34" s="87"/>
    </row>
    <row r="35" spans="1:9" x14ac:dyDescent="0.2">
      <c r="A35" s="19" t="s">
        <v>168</v>
      </c>
      <c r="B35" s="18" t="s">
        <v>46</v>
      </c>
      <c r="C35" s="85" t="s">
        <v>62</v>
      </c>
      <c r="D35" s="48">
        <v>0</v>
      </c>
      <c r="E35" s="86"/>
      <c r="F35" s="86"/>
      <c r="H35" s="87"/>
    </row>
    <row r="36" spans="1:9" x14ac:dyDescent="0.2">
      <c r="A36" s="19" t="s">
        <v>169</v>
      </c>
      <c r="B36" s="18" t="s">
        <v>49</v>
      </c>
      <c r="C36" s="85" t="s">
        <v>63</v>
      </c>
      <c r="D36" s="48">
        <v>0</v>
      </c>
      <c r="E36" s="86"/>
      <c r="F36" s="86"/>
      <c r="H36" s="87"/>
    </row>
    <row r="37" spans="1:9" x14ac:dyDescent="0.2">
      <c r="A37" s="27"/>
      <c r="B37" s="26"/>
      <c r="C37" s="24" t="s">
        <v>96</v>
      </c>
      <c r="D37" s="49" t="str">
        <f>IF(SUM(D20,D30)&lt;&gt;D19,"ERROR","")</f>
        <v/>
      </c>
      <c r="E37" s="86"/>
      <c r="F37" s="86"/>
      <c r="H37" s="87"/>
    </row>
    <row r="38" spans="1:9" x14ac:dyDescent="0.2">
      <c r="A38" s="27"/>
      <c r="B38" s="26"/>
      <c r="C38" s="24" t="s">
        <v>96</v>
      </c>
      <c r="D38" s="49" t="str">
        <f>IF(SUM(D21:D29)+SUM(D31:D36)&lt;&gt;D19,"ERROR","")</f>
        <v/>
      </c>
      <c r="E38" s="86"/>
      <c r="F38" s="86"/>
      <c r="H38" s="87"/>
    </row>
    <row r="39" spans="1:9" x14ac:dyDescent="0.2">
      <c r="B39" s="101" t="s">
        <v>194</v>
      </c>
      <c r="C39" s="94"/>
      <c r="D39" s="50">
        <f>D19</f>
        <v>0</v>
      </c>
    </row>
    <row r="40" spans="1:9" x14ac:dyDescent="0.2">
      <c r="B40" s="94"/>
      <c r="C40" s="94"/>
      <c r="D40" s="4"/>
    </row>
    <row r="41" spans="1:9" x14ac:dyDescent="0.2">
      <c r="B41" s="138" t="s">
        <v>20</v>
      </c>
      <c r="C41" s="138"/>
      <c r="D41" s="138"/>
      <c r="E41" s="138"/>
      <c r="F41" s="2"/>
      <c r="G41" s="2"/>
    </row>
    <row r="42" spans="1:9" ht="249.95" customHeight="1" x14ac:dyDescent="0.2">
      <c r="B42" s="135" t="s">
        <v>173</v>
      </c>
      <c r="C42" s="135"/>
      <c r="D42" s="135"/>
      <c r="E42" s="135"/>
      <c r="F42" s="135"/>
      <c r="G42" s="135"/>
      <c r="H42" s="135"/>
      <c r="I42" s="135"/>
    </row>
    <row r="43" spans="1:9" s="115" customFormat="1" x14ac:dyDescent="0.2">
      <c r="A43" s="113"/>
      <c r="B43" s="113"/>
      <c r="C43" s="113"/>
      <c r="D43" s="113"/>
      <c r="E43" s="113"/>
      <c r="F43" s="113"/>
      <c r="G43" s="136" t="s">
        <v>237</v>
      </c>
      <c r="H43" s="136"/>
      <c r="I43" s="11" t="str">
        <f>IF((_xlfn.NUMBERVALUE(LEN(TRIM(B42))-LEN(SUBSTITUTE(B42," ",""))+1))&gt;250,"Error","")</f>
        <v/>
      </c>
    </row>
    <row r="44" spans="1:9" s="115" customFormat="1" x14ac:dyDescent="0.2">
      <c r="A44" s="113"/>
      <c r="B44" s="113"/>
      <c r="C44" s="113"/>
      <c r="D44" s="113"/>
      <c r="E44" s="113"/>
      <c r="F44" s="113"/>
      <c r="G44" s="118"/>
      <c r="H44" s="118"/>
      <c r="I44" s="11"/>
    </row>
    <row r="45" spans="1:9" s="115" customFormat="1" x14ac:dyDescent="0.2">
      <c r="B45" s="5"/>
      <c r="C45" s="5"/>
    </row>
    <row r="46" spans="1:9" x14ac:dyDescent="0.2">
      <c r="A46" s="32" t="s">
        <v>148</v>
      </c>
      <c r="B46" s="32"/>
      <c r="C46" s="32"/>
      <c r="D46" s="33"/>
      <c r="E46" s="33"/>
      <c r="F46" s="33"/>
      <c r="G46" s="33"/>
      <c r="H46" s="33"/>
      <c r="I46" s="33"/>
    </row>
    <row r="47" spans="1:9" ht="32.25" customHeight="1" x14ac:dyDescent="0.2">
      <c r="A47" s="137" t="s">
        <v>125</v>
      </c>
      <c r="B47" s="137"/>
      <c r="C47" s="137"/>
      <c r="D47" s="137"/>
      <c r="E47" s="137"/>
      <c r="F47" s="137"/>
      <c r="G47" s="137"/>
      <c r="H47" s="137"/>
    </row>
    <row r="48" spans="1:9" x14ac:dyDescent="0.2">
      <c r="B48" s="14"/>
      <c r="C48" s="14" t="s">
        <v>100</v>
      </c>
      <c r="D48" s="46">
        <v>16942361</v>
      </c>
      <c r="E48" s="47">
        <v>16942361</v>
      </c>
      <c r="F48" s="47">
        <v>16942361</v>
      </c>
      <c r="G48" s="47">
        <v>16942361</v>
      </c>
      <c r="H48" s="47">
        <v>16942361</v>
      </c>
    </row>
    <row r="49" spans="1:10" ht="38.25" x14ac:dyDescent="0.2">
      <c r="D49" s="97" t="s">
        <v>195</v>
      </c>
      <c r="E49" s="97" t="s">
        <v>196</v>
      </c>
      <c r="F49" s="97" t="s">
        <v>197</v>
      </c>
      <c r="G49" s="56" t="s">
        <v>209</v>
      </c>
      <c r="H49" s="56" t="s">
        <v>210</v>
      </c>
    </row>
    <row r="50" spans="1:10" ht="25.5" x14ac:dyDescent="0.2">
      <c r="A50" s="21">
        <v>2.1</v>
      </c>
      <c r="B50" s="21" t="s">
        <v>97</v>
      </c>
      <c r="C50" s="20" t="s">
        <v>58</v>
      </c>
      <c r="D50" s="59">
        <v>0</v>
      </c>
      <c r="E50" s="59">
        <v>0</v>
      </c>
      <c r="F50" s="59">
        <v>0</v>
      </c>
      <c r="G50" s="59">
        <v>0</v>
      </c>
      <c r="H50" s="59">
        <v>0</v>
      </c>
      <c r="J50" s="12"/>
    </row>
    <row r="51" spans="1:10" ht="25.5" x14ac:dyDescent="0.2">
      <c r="A51" s="19" t="s">
        <v>14</v>
      </c>
      <c r="B51" s="18" t="s">
        <v>139</v>
      </c>
      <c r="C51" s="19" t="s">
        <v>166</v>
      </c>
      <c r="D51" s="48">
        <v>0</v>
      </c>
      <c r="E51" s="48">
        <v>0</v>
      </c>
      <c r="F51" s="48">
        <v>0</v>
      </c>
      <c r="G51" s="110" t="s">
        <v>141</v>
      </c>
      <c r="H51" s="110" t="s">
        <v>141</v>
      </c>
      <c r="J51" s="12"/>
    </row>
    <row r="52" spans="1:10" x14ac:dyDescent="0.2">
      <c r="A52" s="19" t="s">
        <v>15</v>
      </c>
      <c r="B52" s="18" t="s">
        <v>75</v>
      </c>
      <c r="C52" s="18" t="s">
        <v>66</v>
      </c>
      <c r="D52" s="48">
        <v>0</v>
      </c>
      <c r="E52" s="48">
        <v>0</v>
      </c>
      <c r="F52" s="48">
        <v>0</v>
      </c>
      <c r="G52" s="48">
        <v>0</v>
      </c>
      <c r="H52" s="48">
        <v>0</v>
      </c>
    </row>
    <row r="53" spans="1:10" x14ac:dyDescent="0.2">
      <c r="A53" s="19" t="s">
        <v>16</v>
      </c>
      <c r="B53" s="18" t="s">
        <v>76</v>
      </c>
      <c r="C53" s="18" t="s">
        <v>67</v>
      </c>
      <c r="D53" s="48">
        <v>0</v>
      </c>
      <c r="E53" s="48">
        <v>0</v>
      </c>
      <c r="F53" s="48">
        <v>0</v>
      </c>
      <c r="G53" s="48">
        <v>0</v>
      </c>
      <c r="H53" s="48">
        <v>0</v>
      </c>
    </row>
    <row r="54" spans="1:10" x14ac:dyDescent="0.2">
      <c r="A54" s="19" t="s">
        <v>17</v>
      </c>
      <c r="B54" s="18" t="s">
        <v>77</v>
      </c>
      <c r="C54" s="18" t="s">
        <v>68</v>
      </c>
      <c r="D54" s="48">
        <v>0</v>
      </c>
      <c r="E54" s="48">
        <v>0</v>
      </c>
      <c r="F54" s="48">
        <v>0</v>
      </c>
      <c r="G54" s="48">
        <v>0</v>
      </c>
      <c r="H54" s="48">
        <v>0</v>
      </c>
    </row>
    <row r="55" spans="1:10" x14ac:dyDescent="0.2">
      <c r="A55" s="19" t="s">
        <v>18</v>
      </c>
      <c r="B55" s="18" t="s">
        <v>126</v>
      </c>
      <c r="C55" s="18" t="s">
        <v>69</v>
      </c>
      <c r="D55" s="48">
        <v>0</v>
      </c>
      <c r="E55" s="48">
        <v>0</v>
      </c>
      <c r="F55" s="48">
        <v>0</v>
      </c>
      <c r="G55" s="48">
        <v>0</v>
      </c>
      <c r="H55" s="48">
        <v>0</v>
      </c>
    </row>
    <row r="56" spans="1:10" x14ac:dyDescent="0.2">
      <c r="A56" s="19" t="s">
        <v>29</v>
      </c>
      <c r="B56" s="18" t="s">
        <v>78</v>
      </c>
      <c r="C56" s="18" t="s">
        <v>70</v>
      </c>
      <c r="D56" s="48">
        <v>0</v>
      </c>
      <c r="E56" s="48">
        <v>0</v>
      </c>
      <c r="F56" s="48">
        <v>0</v>
      </c>
      <c r="G56" s="48">
        <v>0</v>
      </c>
      <c r="H56" s="48">
        <v>0</v>
      </c>
      <c r="J56" s="3"/>
    </row>
    <row r="57" spans="1:10" x14ac:dyDescent="0.2">
      <c r="A57" s="19" t="s">
        <v>30</v>
      </c>
      <c r="B57" s="18" t="s">
        <v>79</v>
      </c>
      <c r="C57" s="18" t="s">
        <v>71</v>
      </c>
      <c r="D57" s="48">
        <v>0</v>
      </c>
      <c r="E57" s="48">
        <v>0</v>
      </c>
      <c r="F57" s="48">
        <v>0</v>
      </c>
      <c r="G57" s="48">
        <v>0</v>
      </c>
      <c r="H57" s="48">
        <v>0</v>
      </c>
      <c r="J57" s="3"/>
    </row>
    <row r="58" spans="1:10" x14ac:dyDescent="0.2">
      <c r="A58" s="19" t="s">
        <v>31</v>
      </c>
      <c r="B58" s="19" t="s">
        <v>127</v>
      </c>
      <c r="C58" s="18" t="s">
        <v>131</v>
      </c>
      <c r="D58" s="48">
        <v>0</v>
      </c>
      <c r="E58" s="48">
        <v>0</v>
      </c>
      <c r="F58" s="48">
        <v>0</v>
      </c>
      <c r="G58" s="48">
        <v>0</v>
      </c>
      <c r="H58" s="48">
        <v>0</v>
      </c>
      <c r="J58" s="3"/>
    </row>
    <row r="59" spans="1:10" x14ac:dyDescent="0.2">
      <c r="A59" s="19" t="s">
        <v>32</v>
      </c>
      <c r="B59" s="18" t="s">
        <v>211</v>
      </c>
      <c r="C59" s="18" t="s">
        <v>73</v>
      </c>
      <c r="D59" s="48">
        <v>0</v>
      </c>
      <c r="E59" s="48">
        <v>0</v>
      </c>
      <c r="F59" s="48">
        <v>0</v>
      </c>
      <c r="G59" s="48">
        <v>0</v>
      </c>
      <c r="H59" s="48">
        <v>0</v>
      </c>
      <c r="J59" s="3"/>
    </row>
    <row r="60" spans="1:10" x14ac:dyDescent="0.2">
      <c r="A60" s="19" t="s">
        <v>33</v>
      </c>
      <c r="B60" s="18" t="s">
        <v>128</v>
      </c>
      <c r="C60" s="18" t="s">
        <v>74</v>
      </c>
      <c r="D60" s="48">
        <v>0</v>
      </c>
      <c r="E60" s="48">
        <v>0</v>
      </c>
      <c r="F60" s="48">
        <v>0</v>
      </c>
      <c r="G60" s="48">
        <v>0</v>
      </c>
      <c r="H60" s="48">
        <v>0</v>
      </c>
      <c r="J60" s="3"/>
    </row>
    <row r="61" spans="1:10" x14ac:dyDescent="0.2">
      <c r="A61" s="19" t="s">
        <v>132</v>
      </c>
      <c r="B61" s="18" t="s">
        <v>81</v>
      </c>
      <c r="C61" s="18" t="s">
        <v>130</v>
      </c>
      <c r="D61" s="48">
        <v>0</v>
      </c>
      <c r="E61" s="48">
        <v>0</v>
      </c>
      <c r="F61" s="48">
        <v>0</v>
      </c>
      <c r="G61" s="48">
        <v>0</v>
      </c>
      <c r="H61" s="48">
        <v>0</v>
      </c>
      <c r="J61" s="3"/>
    </row>
    <row r="62" spans="1:10" x14ac:dyDescent="0.2">
      <c r="A62" s="19" t="s">
        <v>140</v>
      </c>
      <c r="B62" s="18" t="s">
        <v>82</v>
      </c>
      <c r="C62" s="18" t="s">
        <v>129</v>
      </c>
      <c r="D62" s="48">
        <v>0</v>
      </c>
      <c r="E62" s="48">
        <v>0</v>
      </c>
      <c r="F62" s="48">
        <v>0</v>
      </c>
      <c r="G62" s="48">
        <v>0</v>
      </c>
      <c r="H62" s="48">
        <v>0</v>
      </c>
      <c r="J62" s="3"/>
    </row>
    <row r="63" spans="1:10" x14ac:dyDescent="0.2">
      <c r="C63" s="24" t="s">
        <v>96</v>
      </c>
      <c r="D63" s="49" t="str">
        <f>IF(SUM(D51:D62)&lt;&gt;D50,"ERROR","")</f>
        <v/>
      </c>
      <c r="E63" s="49" t="str">
        <f t="shared" ref="E63:H63" si="0">IF(SUM(E51:E62)&lt;&gt;E50,"ERROR","")</f>
        <v/>
      </c>
      <c r="F63" s="49" t="str">
        <f t="shared" si="0"/>
        <v/>
      </c>
      <c r="G63" s="49" t="str">
        <f t="shared" si="0"/>
        <v/>
      </c>
      <c r="H63" s="49" t="str">
        <f t="shared" si="0"/>
        <v/>
      </c>
      <c r="J63" s="3"/>
    </row>
    <row r="64" spans="1:10" x14ac:dyDescent="0.2">
      <c r="B64" s="101" t="s">
        <v>200</v>
      </c>
      <c r="C64" s="94"/>
      <c r="D64" s="50">
        <f>D50*D48</f>
        <v>0</v>
      </c>
      <c r="E64" s="50">
        <f>E50*E48</f>
        <v>0</v>
      </c>
      <c r="F64" s="50">
        <f>F50*F48</f>
        <v>0</v>
      </c>
      <c r="G64" s="50">
        <f>G50*G48</f>
        <v>0</v>
      </c>
      <c r="H64" s="50">
        <f>H50*H48</f>
        <v>0</v>
      </c>
    </row>
    <row r="65" spans="1:10" x14ac:dyDescent="0.2">
      <c r="B65" s="94"/>
      <c r="C65" s="94"/>
    </row>
    <row r="66" spans="1:10" x14ac:dyDescent="0.2">
      <c r="B66" s="94" t="s">
        <v>34</v>
      </c>
      <c r="C66" s="94"/>
      <c r="D66" s="94"/>
      <c r="E66" s="94"/>
      <c r="F66" s="2"/>
      <c r="G66" s="2"/>
    </row>
    <row r="67" spans="1:10" ht="249.95" customHeight="1" x14ac:dyDescent="0.2">
      <c r="B67" s="135" t="s">
        <v>174</v>
      </c>
      <c r="C67" s="135"/>
      <c r="D67" s="135"/>
      <c r="E67" s="135"/>
      <c r="F67" s="135"/>
      <c r="G67" s="135"/>
      <c r="H67" s="135"/>
      <c r="I67" s="135"/>
    </row>
    <row r="68" spans="1:10" s="115" customFormat="1" x14ac:dyDescent="0.2">
      <c r="B68" s="113"/>
      <c r="C68" s="113"/>
      <c r="D68" s="113"/>
      <c r="E68" s="113"/>
      <c r="F68" s="113"/>
      <c r="G68" s="136" t="s">
        <v>237</v>
      </c>
      <c r="H68" s="136"/>
      <c r="I68" s="11" t="str">
        <f>IF((_xlfn.NUMBERVALUE(LEN(TRIM(B67))-LEN(SUBSTITUTE(B67," ",""))+1))&gt;250,"Error","")</f>
        <v/>
      </c>
    </row>
    <row r="69" spans="1:10" s="115" customFormat="1" x14ac:dyDescent="0.2">
      <c r="B69" s="5"/>
      <c r="C69" s="5"/>
    </row>
    <row r="70" spans="1:10" s="115" customFormat="1" x14ac:dyDescent="0.2">
      <c r="B70" s="5"/>
      <c r="C70" s="5"/>
    </row>
    <row r="71" spans="1:10" x14ac:dyDescent="0.2">
      <c r="A71" s="32" t="s">
        <v>151</v>
      </c>
      <c r="B71" s="32"/>
      <c r="C71" s="32"/>
      <c r="D71" s="33"/>
      <c r="E71" s="33"/>
      <c r="F71" s="33"/>
      <c r="G71" s="33"/>
      <c r="H71" s="33"/>
      <c r="I71" s="33"/>
    </row>
    <row r="72" spans="1:10" ht="26.45" customHeight="1" x14ac:dyDescent="0.2">
      <c r="A72" s="137" t="s">
        <v>201</v>
      </c>
      <c r="B72" s="137"/>
      <c r="C72" s="137"/>
      <c r="D72" s="137"/>
      <c r="E72" s="137"/>
      <c r="F72" s="137"/>
      <c r="G72" s="137"/>
      <c r="H72" s="137"/>
      <c r="I72" s="98"/>
    </row>
    <row r="73" spans="1:10" ht="51" x14ac:dyDescent="0.2">
      <c r="D73" s="107" t="s">
        <v>195</v>
      </c>
      <c r="E73" s="107" t="s">
        <v>218</v>
      </c>
      <c r="F73" s="107" t="s">
        <v>219</v>
      </c>
      <c r="G73" s="107" t="s">
        <v>197</v>
      </c>
      <c r="H73" s="108" t="s">
        <v>209</v>
      </c>
      <c r="I73" s="108" t="s">
        <v>210</v>
      </c>
      <c r="J73" s="109"/>
    </row>
    <row r="74" spans="1:10" ht="25.5" x14ac:dyDescent="0.2">
      <c r="A74" s="21">
        <v>3.1</v>
      </c>
      <c r="B74" s="21" t="s">
        <v>202</v>
      </c>
      <c r="C74" s="20" t="s">
        <v>58</v>
      </c>
      <c r="D74" s="59">
        <v>0</v>
      </c>
      <c r="E74" s="59">
        <v>0</v>
      </c>
      <c r="F74" s="59">
        <v>0</v>
      </c>
      <c r="G74" s="59">
        <v>0</v>
      </c>
      <c r="H74" s="59">
        <v>0</v>
      </c>
      <c r="I74" s="59">
        <v>0</v>
      </c>
    </row>
    <row r="75" spans="1:10" ht="63.75" x14ac:dyDescent="0.2">
      <c r="A75" s="19" t="s">
        <v>9</v>
      </c>
      <c r="B75" s="18" t="s">
        <v>139</v>
      </c>
      <c r="C75" s="19" t="s">
        <v>180</v>
      </c>
      <c r="D75" s="48">
        <v>0</v>
      </c>
      <c r="E75" s="48">
        <v>0</v>
      </c>
      <c r="F75" s="48">
        <v>0</v>
      </c>
      <c r="G75" s="48">
        <v>0</v>
      </c>
      <c r="H75" s="110" t="s">
        <v>141</v>
      </c>
      <c r="I75" s="110" t="s">
        <v>141</v>
      </c>
    </row>
    <row r="76" spans="1:10" x14ac:dyDescent="0.2">
      <c r="A76" s="19" t="s">
        <v>10</v>
      </c>
      <c r="B76" s="18" t="s">
        <v>77</v>
      </c>
      <c r="C76" s="18" t="s">
        <v>68</v>
      </c>
      <c r="D76" s="48">
        <v>0</v>
      </c>
      <c r="E76" s="48">
        <v>0</v>
      </c>
      <c r="F76" s="48">
        <v>0</v>
      </c>
      <c r="G76" s="48">
        <v>0</v>
      </c>
      <c r="H76" s="48">
        <v>0</v>
      </c>
      <c r="I76" s="48">
        <v>0</v>
      </c>
    </row>
    <row r="77" spans="1:10" x14ac:dyDescent="0.2">
      <c r="A77" s="19" t="s">
        <v>11</v>
      </c>
      <c r="B77" s="18" t="s">
        <v>113</v>
      </c>
      <c r="C77" s="18" t="s">
        <v>69</v>
      </c>
      <c r="D77" s="48">
        <v>0</v>
      </c>
      <c r="E77" s="48">
        <v>0</v>
      </c>
      <c r="F77" s="48">
        <v>0</v>
      </c>
      <c r="G77" s="48">
        <v>0</v>
      </c>
      <c r="H77" s="48">
        <v>0</v>
      </c>
      <c r="I77" s="48">
        <v>0</v>
      </c>
    </row>
    <row r="78" spans="1:10" x14ac:dyDescent="0.2">
      <c r="A78" s="19" t="s">
        <v>35</v>
      </c>
      <c r="B78" s="18" t="s">
        <v>133</v>
      </c>
      <c r="C78" s="18" t="s">
        <v>83</v>
      </c>
      <c r="D78" s="110" t="s">
        <v>141</v>
      </c>
      <c r="E78" s="110" t="s">
        <v>141</v>
      </c>
      <c r="F78" s="48">
        <v>0</v>
      </c>
      <c r="G78" s="48">
        <v>0</v>
      </c>
      <c r="H78" s="48">
        <v>0</v>
      </c>
      <c r="I78" s="48">
        <v>0</v>
      </c>
    </row>
    <row r="79" spans="1:10" x14ac:dyDescent="0.2">
      <c r="A79" s="19" t="s">
        <v>12</v>
      </c>
      <c r="B79" s="18" t="s">
        <v>134</v>
      </c>
      <c r="C79" s="18" t="s">
        <v>91</v>
      </c>
      <c r="D79" s="48">
        <v>0</v>
      </c>
      <c r="E79" s="48">
        <v>0</v>
      </c>
      <c r="F79" s="48">
        <v>0</v>
      </c>
      <c r="G79" s="48">
        <v>0</v>
      </c>
      <c r="H79" s="48">
        <v>0</v>
      </c>
      <c r="I79" s="48">
        <v>0</v>
      </c>
    </row>
    <row r="80" spans="1:10" x14ac:dyDescent="0.2">
      <c r="A80" s="19" t="s">
        <v>42</v>
      </c>
      <c r="B80" s="18" t="s">
        <v>85</v>
      </c>
      <c r="C80" s="18" t="s">
        <v>72</v>
      </c>
      <c r="D80" s="48">
        <v>0</v>
      </c>
      <c r="E80" s="48">
        <v>0</v>
      </c>
      <c r="F80" s="48">
        <v>0</v>
      </c>
      <c r="G80" s="48">
        <v>0</v>
      </c>
      <c r="H80" s="48">
        <v>0</v>
      </c>
      <c r="I80" s="48">
        <v>0</v>
      </c>
    </row>
    <row r="81" spans="1:9" x14ac:dyDescent="0.2">
      <c r="A81" s="19" t="s">
        <v>114</v>
      </c>
      <c r="B81" s="18" t="s">
        <v>128</v>
      </c>
      <c r="C81" s="18" t="s">
        <v>74</v>
      </c>
      <c r="D81" s="48">
        <v>0</v>
      </c>
      <c r="E81" s="48">
        <v>0</v>
      </c>
      <c r="F81" s="48">
        <v>0</v>
      </c>
      <c r="G81" s="48">
        <v>0</v>
      </c>
      <c r="H81" s="48">
        <v>0</v>
      </c>
      <c r="I81" s="48">
        <v>0</v>
      </c>
    </row>
    <row r="82" spans="1:9" x14ac:dyDescent="0.2">
      <c r="A82" s="19" t="s">
        <v>115</v>
      </c>
      <c r="B82" s="18" t="s">
        <v>212</v>
      </c>
      <c r="C82" s="18" t="s">
        <v>130</v>
      </c>
      <c r="D82" s="48">
        <v>0</v>
      </c>
      <c r="E82" s="48">
        <v>0</v>
      </c>
      <c r="F82" s="48">
        <v>0</v>
      </c>
      <c r="G82" s="48">
        <v>0</v>
      </c>
      <c r="H82" s="48">
        <v>0</v>
      </c>
      <c r="I82" s="48">
        <v>0</v>
      </c>
    </row>
    <row r="83" spans="1:9" x14ac:dyDescent="0.2">
      <c r="A83" s="19" t="s">
        <v>143</v>
      </c>
      <c r="B83" s="18" t="s">
        <v>82</v>
      </c>
      <c r="C83" s="18" t="s">
        <v>129</v>
      </c>
      <c r="D83" s="48">
        <v>0</v>
      </c>
      <c r="E83" s="48">
        <v>0</v>
      </c>
      <c r="F83" s="48">
        <v>0</v>
      </c>
      <c r="G83" s="48">
        <v>0</v>
      </c>
      <c r="H83" s="48">
        <v>0</v>
      </c>
      <c r="I83" s="48">
        <v>0</v>
      </c>
    </row>
    <row r="84" spans="1:9" x14ac:dyDescent="0.2">
      <c r="C84" s="24" t="s">
        <v>96</v>
      </c>
      <c r="D84" s="49" t="str">
        <f>IF(SUM(D75:D83)&lt;&gt;D74,"ERROR","")</f>
        <v/>
      </c>
      <c r="E84" s="49" t="str">
        <f t="shared" ref="E84:H84" si="1">IF(SUM(E75:E83)&lt;&gt;E74,"ERROR","")</f>
        <v/>
      </c>
      <c r="F84" s="49" t="str">
        <f t="shared" si="1"/>
        <v/>
      </c>
      <c r="G84" s="49" t="str">
        <f t="shared" si="1"/>
        <v/>
      </c>
      <c r="H84" s="49" t="str">
        <f t="shared" si="1"/>
        <v/>
      </c>
      <c r="I84" s="49" t="str">
        <f t="shared" ref="I84" si="2">IF(SUM(I75:I83)&lt;&gt;I74,"ERROR","")</f>
        <v/>
      </c>
    </row>
    <row r="85" spans="1:9" x14ac:dyDescent="0.2">
      <c r="B85" s="101" t="s">
        <v>203</v>
      </c>
      <c r="C85" s="94"/>
      <c r="D85" s="50">
        <f t="shared" ref="D85:I85" si="3">D74</f>
        <v>0</v>
      </c>
      <c r="E85" s="50">
        <f t="shared" si="3"/>
        <v>0</v>
      </c>
      <c r="F85" s="50">
        <f t="shared" si="3"/>
        <v>0</v>
      </c>
      <c r="G85" s="50">
        <f t="shared" si="3"/>
        <v>0</v>
      </c>
      <c r="H85" s="50">
        <f t="shared" si="3"/>
        <v>0</v>
      </c>
      <c r="I85" s="50">
        <f t="shared" si="3"/>
        <v>0</v>
      </c>
    </row>
    <row r="86" spans="1:9" x14ac:dyDescent="0.2">
      <c r="D86" s="88"/>
      <c r="E86" s="88"/>
      <c r="F86" s="88"/>
      <c r="G86" s="51"/>
      <c r="H86" s="14"/>
    </row>
    <row r="87" spans="1:9" x14ac:dyDescent="0.2">
      <c r="B87" s="94" t="s">
        <v>111</v>
      </c>
      <c r="C87" s="94"/>
      <c r="D87" s="94"/>
      <c r="E87" s="94"/>
      <c r="F87" s="2"/>
      <c r="G87" s="2"/>
    </row>
    <row r="88" spans="1:9" ht="249.95" customHeight="1" x14ac:dyDescent="0.2">
      <c r="B88" s="135" t="s">
        <v>6</v>
      </c>
      <c r="C88" s="135"/>
      <c r="D88" s="135"/>
      <c r="E88" s="135"/>
      <c r="F88" s="135"/>
      <c r="G88" s="135"/>
      <c r="H88" s="135"/>
      <c r="I88" s="135"/>
    </row>
    <row r="89" spans="1:9" s="115" customFormat="1" x14ac:dyDescent="0.2">
      <c r="A89" s="113"/>
      <c r="B89" s="113"/>
      <c r="C89" s="113"/>
      <c r="D89" s="113"/>
      <c r="E89" s="113"/>
      <c r="F89" s="113"/>
      <c r="G89" s="136" t="s">
        <v>237</v>
      </c>
      <c r="H89" s="136"/>
      <c r="I89" s="11" t="str">
        <f>IF((_xlfn.NUMBERVALUE(LEN(TRIM(B88))-LEN(SUBSTITUTE(B88," ",""))+1))&gt;250,"Error","")</f>
        <v/>
      </c>
    </row>
    <row r="90" spans="1:9" s="115" customFormat="1" x14ac:dyDescent="0.2">
      <c r="B90" s="5"/>
      <c r="C90" s="5"/>
    </row>
    <row r="91" spans="1:9" s="115" customFormat="1" x14ac:dyDescent="0.2">
      <c r="B91" s="5"/>
      <c r="C91" s="5"/>
    </row>
    <row r="92" spans="1:9" x14ac:dyDescent="0.2">
      <c r="A92" s="32" t="s">
        <v>149</v>
      </c>
      <c r="B92" s="33"/>
      <c r="C92" s="33"/>
      <c r="D92" s="33"/>
      <c r="E92" s="33"/>
      <c r="F92" s="33"/>
      <c r="G92" s="33"/>
      <c r="H92" s="33"/>
      <c r="I92" s="33"/>
    </row>
    <row r="93" spans="1:9" ht="12.75" customHeight="1" x14ac:dyDescent="0.2">
      <c r="A93" s="137" t="s">
        <v>215</v>
      </c>
      <c r="B93" s="137"/>
      <c r="C93" s="137"/>
      <c r="D93" s="137"/>
      <c r="E93" s="137"/>
      <c r="F93" s="137"/>
      <c r="G93" s="137"/>
      <c r="H93" s="137"/>
    </row>
    <row r="94" spans="1:9" ht="51" x14ac:dyDescent="0.2">
      <c r="D94" s="107" t="s">
        <v>195</v>
      </c>
      <c r="E94" s="107" t="s">
        <v>218</v>
      </c>
      <c r="F94" s="107" t="s">
        <v>219</v>
      </c>
      <c r="G94" s="107" t="s">
        <v>197</v>
      </c>
      <c r="H94" s="108" t="s">
        <v>209</v>
      </c>
      <c r="I94" s="108" t="s">
        <v>210</v>
      </c>
    </row>
    <row r="95" spans="1:9" ht="25.5" x14ac:dyDescent="0.2">
      <c r="A95" s="21">
        <v>4.0999999999999996</v>
      </c>
      <c r="B95" s="21" t="s">
        <v>136</v>
      </c>
      <c r="C95" s="20" t="s">
        <v>58</v>
      </c>
      <c r="D95" s="111" t="s">
        <v>141</v>
      </c>
      <c r="E95" s="111" t="s">
        <v>141</v>
      </c>
      <c r="F95" s="58">
        <v>0</v>
      </c>
      <c r="G95" s="58">
        <v>0</v>
      </c>
      <c r="H95" s="58">
        <v>0</v>
      </c>
      <c r="I95" s="58">
        <v>0</v>
      </c>
    </row>
    <row r="96" spans="1:9" x14ac:dyDescent="0.2">
      <c r="A96" s="19" t="s">
        <v>86</v>
      </c>
      <c r="B96" s="19" t="s">
        <v>92</v>
      </c>
      <c r="C96" s="19" t="s">
        <v>84</v>
      </c>
      <c r="D96" s="110" t="s">
        <v>141</v>
      </c>
      <c r="E96" s="110" t="s">
        <v>141</v>
      </c>
      <c r="F96" s="48">
        <v>0</v>
      </c>
      <c r="G96" s="48">
        <v>0</v>
      </c>
      <c r="H96" s="48">
        <v>0</v>
      </c>
      <c r="I96" s="48">
        <v>0</v>
      </c>
    </row>
    <row r="97" spans="1:9" ht="25.5" x14ac:dyDescent="0.2">
      <c r="A97" s="19" t="s">
        <v>87</v>
      </c>
      <c r="B97" s="19" t="s">
        <v>93</v>
      </c>
      <c r="C97" s="19" t="s">
        <v>84</v>
      </c>
      <c r="D97" s="110" t="s">
        <v>141</v>
      </c>
      <c r="E97" s="110" t="s">
        <v>141</v>
      </c>
      <c r="F97" s="48">
        <v>0</v>
      </c>
      <c r="G97" s="48">
        <v>0</v>
      </c>
      <c r="H97" s="48">
        <v>0</v>
      </c>
      <c r="I97" s="48">
        <v>0</v>
      </c>
    </row>
    <row r="98" spans="1:9" ht="25.5" x14ac:dyDescent="0.2">
      <c r="A98" s="19" t="s">
        <v>118</v>
      </c>
      <c r="B98" s="19" t="s">
        <v>94</v>
      </c>
      <c r="C98" s="19" t="s">
        <v>84</v>
      </c>
      <c r="D98" s="110" t="s">
        <v>141</v>
      </c>
      <c r="E98" s="110" t="s">
        <v>141</v>
      </c>
      <c r="F98" s="48">
        <v>0</v>
      </c>
      <c r="G98" s="48">
        <v>0</v>
      </c>
      <c r="H98" s="48">
        <v>0</v>
      </c>
      <c r="I98" s="48">
        <v>0</v>
      </c>
    </row>
    <row r="99" spans="1:9" ht="25.5" x14ac:dyDescent="0.2">
      <c r="A99" s="19" t="s">
        <v>119</v>
      </c>
      <c r="B99" s="19" t="s">
        <v>95</v>
      </c>
      <c r="C99" s="19" t="s">
        <v>84</v>
      </c>
      <c r="D99" s="110" t="s">
        <v>141</v>
      </c>
      <c r="E99" s="110" t="s">
        <v>141</v>
      </c>
      <c r="F99" s="48">
        <v>0</v>
      </c>
      <c r="G99" s="48">
        <v>0</v>
      </c>
      <c r="H99" s="48">
        <v>0</v>
      </c>
      <c r="I99" s="48">
        <v>0</v>
      </c>
    </row>
    <row r="100" spans="1:9" x14ac:dyDescent="0.2">
      <c r="B100" s="93"/>
      <c r="C100" s="24" t="s">
        <v>96</v>
      </c>
      <c r="D100" s="49"/>
      <c r="E100" s="49"/>
      <c r="F100" s="49" t="str">
        <f t="shared" ref="F100:I100" si="4">IF(SUM(F96:F99)&lt;&gt;F95,"ERROR","")</f>
        <v/>
      </c>
      <c r="G100" s="49" t="str">
        <f t="shared" si="4"/>
        <v/>
      </c>
      <c r="H100" s="49" t="str">
        <f t="shared" si="4"/>
        <v/>
      </c>
      <c r="I100" s="49" t="str">
        <f t="shared" si="4"/>
        <v/>
      </c>
    </row>
    <row r="101" spans="1:9" x14ac:dyDescent="0.2">
      <c r="B101" s="101" t="s">
        <v>204</v>
      </c>
      <c r="C101" s="24"/>
      <c r="D101" s="52" t="str">
        <f>D95</f>
        <v>N/A</v>
      </c>
      <c r="E101" s="52" t="str">
        <f t="shared" ref="E101:I101" si="5">E95</f>
        <v>N/A</v>
      </c>
      <c r="F101" s="52">
        <f t="shared" si="5"/>
        <v>0</v>
      </c>
      <c r="G101" s="52">
        <f t="shared" si="5"/>
        <v>0</v>
      </c>
      <c r="H101" s="52">
        <f t="shared" si="5"/>
        <v>0</v>
      </c>
      <c r="I101" s="52">
        <f t="shared" si="5"/>
        <v>0</v>
      </c>
    </row>
    <row r="102" spans="1:9" x14ac:dyDescent="0.2">
      <c r="B102" s="93"/>
      <c r="C102" s="24"/>
      <c r="D102" s="25"/>
      <c r="E102" s="25"/>
      <c r="F102" s="25"/>
      <c r="G102" s="25"/>
      <c r="H102" s="25"/>
    </row>
    <row r="103" spans="1:9" x14ac:dyDescent="0.2">
      <c r="B103" s="94" t="s">
        <v>239</v>
      </c>
      <c r="C103" s="94"/>
      <c r="D103" s="94"/>
      <c r="E103" s="94"/>
      <c r="F103" s="2"/>
      <c r="G103" s="2"/>
    </row>
    <row r="104" spans="1:9" ht="249.95" customHeight="1" x14ac:dyDescent="0.2">
      <c r="B104" s="135" t="s">
        <v>175</v>
      </c>
      <c r="C104" s="135"/>
      <c r="D104" s="135"/>
      <c r="E104" s="135"/>
      <c r="F104" s="135"/>
      <c r="G104" s="135"/>
      <c r="H104" s="135"/>
      <c r="I104" s="135"/>
    </row>
    <row r="105" spans="1:9" s="115" customFormat="1" x14ac:dyDescent="0.2">
      <c r="A105" s="113"/>
      <c r="B105" s="113"/>
      <c r="C105" s="113"/>
      <c r="D105" s="113"/>
      <c r="E105" s="113"/>
      <c r="F105" s="113"/>
      <c r="G105" s="136" t="s">
        <v>237</v>
      </c>
      <c r="H105" s="136"/>
      <c r="I105" s="11" t="str">
        <f>IF((_xlfn.NUMBERVALUE(LEN(TRIM(B104))-LEN(SUBSTITUTE(B104," ",""))+1))&gt;250,"Error","")</f>
        <v/>
      </c>
    </row>
    <row r="106" spans="1:9" s="115" customFormat="1" x14ac:dyDescent="0.2">
      <c r="B106" s="11"/>
      <c r="C106" s="11"/>
      <c r="D106" s="11"/>
      <c r="E106" s="11"/>
      <c r="F106" s="11"/>
      <c r="G106" s="11"/>
      <c r="H106" s="11"/>
    </row>
    <row r="107" spans="1:9" s="115" customFormat="1" x14ac:dyDescent="0.2">
      <c r="B107" s="11"/>
      <c r="C107" s="11"/>
      <c r="D107" s="11"/>
      <c r="E107" s="11"/>
      <c r="F107" s="11"/>
      <c r="G107" s="11"/>
      <c r="H107" s="11"/>
    </row>
    <row r="108" spans="1:9" x14ac:dyDescent="0.2">
      <c r="A108" s="32" t="s">
        <v>120</v>
      </c>
      <c r="B108" s="32"/>
      <c r="C108" s="32"/>
      <c r="D108" s="33"/>
      <c r="E108" s="33"/>
      <c r="F108" s="33"/>
      <c r="G108" s="33"/>
      <c r="H108" s="33"/>
      <c r="I108" s="33"/>
    </row>
    <row r="109" spans="1:9" ht="38.25" x14ac:dyDescent="0.2">
      <c r="B109" s="94"/>
      <c r="C109" s="94"/>
      <c r="D109" s="107"/>
      <c r="E109" s="107" t="s">
        <v>195</v>
      </c>
      <c r="F109" s="107" t="s">
        <v>196</v>
      </c>
      <c r="G109" s="107" t="s">
        <v>197</v>
      </c>
      <c r="H109" s="108" t="s">
        <v>209</v>
      </c>
      <c r="I109" s="108" t="s">
        <v>210</v>
      </c>
    </row>
    <row r="110" spans="1:9" x14ac:dyDescent="0.2">
      <c r="A110" s="20">
        <v>5.0999999999999996</v>
      </c>
      <c r="B110" s="20" t="s">
        <v>8</v>
      </c>
      <c r="C110" s="20"/>
      <c r="D110" s="19"/>
      <c r="E110" s="53">
        <f>D64+D85</f>
        <v>0</v>
      </c>
      <c r="F110" s="53">
        <f>E64+E85+F85</f>
        <v>0</v>
      </c>
      <c r="G110" s="53">
        <f>F64+G85</f>
        <v>0</v>
      </c>
      <c r="H110" s="53">
        <f>G64+H85</f>
        <v>0</v>
      </c>
      <c r="I110" s="53">
        <f t="shared" ref="I110" si="6">H64+I85</f>
        <v>0</v>
      </c>
    </row>
    <row r="111" spans="1:9" x14ac:dyDescent="0.2">
      <c r="A111" s="5"/>
      <c r="D111" s="8"/>
      <c r="E111" s="8"/>
      <c r="F111" s="8"/>
    </row>
    <row r="112" spans="1:9" x14ac:dyDescent="0.2">
      <c r="A112" s="5"/>
      <c r="D112" s="6"/>
      <c r="E112" s="6"/>
      <c r="F112" s="6"/>
    </row>
    <row r="113" spans="1:9" x14ac:dyDescent="0.2">
      <c r="A113" s="5"/>
      <c r="B113" s="116" t="s">
        <v>240</v>
      </c>
      <c r="D113" s="7"/>
    </row>
    <row r="114" spans="1:9" ht="249.95" customHeight="1" x14ac:dyDescent="0.2">
      <c r="B114" s="135" t="s">
        <v>238</v>
      </c>
      <c r="C114" s="135"/>
      <c r="D114" s="135"/>
      <c r="E114" s="135"/>
      <c r="F114" s="135"/>
      <c r="G114" s="135"/>
      <c r="H114" s="135"/>
      <c r="I114" s="135"/>
    </row>
    <row r="115" spans="1:9" s="115" customFormat="1" x14ac:dyDescent="0.2">
      <c r="A115" s="117"/>
      <c r="B115" s="117"/>
      <c r="C115" s="117"/>
      <c r="D115" s="117"/>
      <c r="E115" s="117"/>
      <c r="F115" s="117"/>
      <c r="G115" s="136" t="s">
        <v>237</v>
      </c>
      <c r="H115" s="136"/>
      <c r="I115" s="11" t="str">
        <f>IF((_xlfn.NUMBERVALUE(LEN(TRIM(B114))-LEN(SUBSTITUTE(B114," ",""))+1))&gt;250,"Error","")</f>
        <v/>
      </c>
    </row>
    <row r="116" spans="1:9" s="115" customFormat="1" x14ac:dyDescent="0.2">
      <c r="B116" s="5"/>
      <c r="C116" s="5"/>
    </row>
    <row r="117" spans="1:9" s="115" customFormat="1" x14ac:dyDescent="0.2">
      <c r="B117" s="5"/>
      <c r="C117" s="5"/>
    </row>
  </sheetData>
  <sheetProtection algorithmName="SHA-512" hashValue="V7praOI6kFDeGShnj9SM+/s+2RFBxIBJBAI5Ej//hzvu2zhfpwPGQvUgZqaCDnSwGqSZgkftsRMLqUDPADov6A==" saltValue="CmqzbY3VIopg4Uqdt7Jlwg==" spinCount="100000" sheet="1" objects="1" scenarios="1"/>
  <mergeCells count="25">
    <mergeCell ref="B88:I88"/>
    <mergeCell ref="A16:I16"/>
    <mergeCell ref="B42:I42"/>
    <mergeCell ref="G43:H43"/>
    <mergeCell ref="B67:I67"/>
    <mergeCell ref="G68:H68"/>
    <mergeCell ref="A20:C20"/>
    <mergeCell ref="A30:C30"/>
    <mergeCell ref="A72:H72"/>
    <mergeCell ref="B41:E41"/>
    <mergeCell ref="A47:H47"/>
    <mergeCell ref="A7:H7"/>
    <mergeCell ref="A11:H11"/>
    <mergeCell ref="A12:H12"/>
    <mergeCell ref="A13:H13"/>
    <mergeCell ref="A14:H14"/>
    <mergeCell ref="A9:I9"/>
    <mergeCell ref="A8:I8"/>
    <mergeCell ref="A10:I10"/>
    <mergeCell ref="G115:H115"/>
    <mergeCell ref="G89:H89"/>
    <mergeCell ref="B104:I104"/>
    <mergeCell ref="G105:H105"/>
    <mergeCell ref="B114:I114"/>
    <mergeCell ref="A93:H93"/>
  </mergeCells>
  <pageMargins left="0.7" right="0.7" top="0.75" bottom="0.75" header="0.3" footer="0.3"/>
  <pageSetup scale="53" fitToHeight="0" orientation="landscape" r:id="rId1"/>
  <headerFooter>
    <oddFooter>&amp;R&amp;P of &amp;N</oddFooter>
  </headerFooter>
  <rowBreaks count="5" manualBreakCount="5">
    <brk id="14" max="8" man="1"/>
    <brk id="44" max="8" man="1"/>
    <brk id="70" max="8" man="1"/>
    <brk id="91" max="8" man="1"/>
    <brk id="10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zoomScale="110" zoomScaleNormal="110" workbookViewId="0"/>
  </sheetViews>
  <sheetFormatPr defaultColWidth="9.28515625" defaultRowHeight="12.75" x14ac:dyDescent="0.2"/>
  <cols>
    <col min="1" max="1" width="16" style="15" customWidth="1"/>
    <col min="2" max="2" width="47" style="5" customWidth="1"/>
    <col min="3" max="3" width="77.42578125" style="5" customWidth="1"/>
    <col min="4" max="9" width="15.7109375" style="15" customWidth="1"/>
    <col min="10" max="16384" width="9.28515625" style="15"/>
  </cols>
  <sheetData>
    <row r="1" spans="1:8" x14ac:dyDescent="0.2">
      <c r="A1" s="1" t="s">
        <v>102</v>
      </c>
      <c r="B1" s="1"/>
      <c r="C1" s="92" t="s">
        <v>243</v>
      </c>
    </row>
    <row r="2" spans="1:8" x14ac:dyDescent="0.2">
      <c r="A2" s="20" t="s">
        <v>147</v>
      </c>
      <c r="B2" s="37">
        <f>TOC!B9</f>
        <v>0</v>
      </c>
      <c r="C2" s="11"/>
      <c r="D2" s="2"/>
    </row>
    <row r="3" spans="1:8" x14ac:dyDescent="0.2">
      <c r="A3" s="39" t="s">
        <v>104</v>
      </c>
      <c r="B3" s="38" t="str">
        <f>TOC!B8</f>
        <v>Pharmacy 2022</v>
      </c>
      <c r="C3" s="11"/>
      <c r="D3" s="2"/>
      <c r="E3" s="2"/>
    </row>
    <row r="4" spans="1:8" s="41" customFormat="1" ht="38.25" x14ac:dyDescent="0.2">
      <c r="A4" s="40" t="s">
        <v>123</v>
      </c>
      <c r="B4" s="89"/>
      <c r="C4" s="11"/>
      <c r="D4" s="2"/>
      <c r="E4" s="2"/>
    </row>
    <row r="5" spans="1:8" s="28" customFormat="1" ht="38.25" x14ac:dyDescent="0.2">
      <c r="A5" s="40" t="s">
        <v>105</v>
      </c>
      <c r="B5" s="89"/>
      <c r="C5" s="11"/>
      <c r="D5" s="2"/>
      <c r="E5" s="2"/>
    </row>
    <row r="6" spans="1:8" x14ac:dyDescent="0.2">
      <c r="A6" s="10"/>
      <c r="B6" s="11"/>
      <c r="C6" s="11"/>
      <c r="D6" s="2"/>
      <c r="E6" s="2"/>
      <c r="F6" s="65"/>
      <c r="G6" s="65"/>
      <c r="H6" s="65"/>
    </row>
    <row r="7" spans="1:8" ht="34.5" customHeight="1" x14ac:dyDescent="0.2">
      <c r="A7" s="137" t="s">
        <v>220</v>
      </c>
      <c r="B7" s="137"/>
      <c r="C7" s="137"/>
      <c r="D7" s="137"/>
      <c r="E7" s="137"/>
      <c r="F7" s="137"/>
      <c r="G7" s="137"/>
      <c r="H7" s="137"/>
    </row>
    <row r="8" spans="1:8" ht="22.5" customHeight="1" x14ac:dyDescent="0.2">
      <c r="A8" s="137" t="s">
        <v>99</v>
      </c>
      <c r="B8" s="137"/>
      <c r="C8" s="137"/>
      <c r="D8" s="137"/>
      <c r="E8" s="137"/>
      <c r="F8" s="137"/>
      <c r="G8" s="137"/>
      <c r="H8" s="137"/>
    </row>
    <row r="9" spans="1:8" ht="22.9" customHeight="1" x14ac:dyDescent="0.2">
      <c r="A9" s="137" t="s">
        <v>88</v>
      </c>
      <c r="B9" s="137"/>
      <c r="C9" s="137"/>
      <c r="D9" s="137"/>
      <c r="E9" s="137"/>
      <c r="F9" s="137"/>
      <c r="G9" s="137"/>
      <c r="H9" s="137"/>
    </row>
    <row r="10" spans="1:8" ht="52.9" customHeight="1" x14ac:dyDescent="0.2">
      <c r="A10" s="137" t="s">
        <v>221</v>
      </c>
      <c r="B10" s="137"/>
      <c r="C10" s="137"/>
      <c r="D10" s="137"/>
      <c r="E10" s="137"/>
      <c r="F10" s="137"/>
      <c r="G10" s="137"/>
      <c r="H10" s="137"/>
    </row>
    <row r="11" spans="1:8" s="23" customFormat="1" ht="66" customHeight="1" x14ac:dyDescent="0.2">
      <c r="A11" s="139" t="s">
        <v>242</v>
      </c>
      <c r="B11" s="139"/>
      <c r="C11" s="139"/>
      <c r="D11" s="139"/>
      <c r="E11" s="139"/>
      <c r="F11" s="139"/>
      <c r="G11" s="139"/>
      <c r="H11" s="139"/>
    </row>
    <row r="12" spans="1:8" x14ac:dyDescent="0.2">
      <c r="A12" s="32" t="s">
        <v>19</v>
      </c>
      <c r="B12" s="32"/>
      <c r="C12" s="32"/>
      <c r="D12" s="33"/>
      <c r="E12" s="33"/>
      <c r="F12" s="33"/>
      <c r="G12" s="33"/>
      <c r="H12" s="33"/>
    </row>
    <row r="13" spans="1:8" ht="21.75" customHeight="1" x14ac:dyDescent="0.2">
      <c r="A13" s="137" t="s">
        <v>153</v>
      </c>
      <c r="B13" s="137"/>
      <c r="C13" s="137"/>
      <c r="D13" s="137"/>
      <c r="E13" s="137"/>
      <c r="F13" s="137"/>
      <c r="G13" s="137"/>
      <c r="H13" s="65"/>
    </row>
    <row r="14" spans="1:8" ht="39" customHeight="1" x14ac:dyDescent="0.2">
      <c r="A14" s="65"/>
      <c r="D14" s="56" t="s">
        <v>142</v>
      </c>
      <c r="E14" s="65"/>
      <c r="F14" s="65"/>
      <c r="G14" s="65"/>
      <c r="H14" s="65"/>
    </row>
    <row r="15" spans="1:8" x14ac:dyDescent="0.2">
      <c r="A15" s="66"/>
      <c r="B15" s="66"/>
      <c r="C15" s="66"/>
      <c r="D15" s="65"/>
      <c r="E15" s="65"/>
      <c r="F15" s="65"/>
      <c r="G15" s="65"/>
      <c r="H15" s="65"/>
    </row>
    <row r="16" spans="1:8" x14ac:dyDescent="0.2">
      <c r="A16" s="20">
        <v>1.1000000000000001</v>
      </c>
      <c r="B16" s="20" t="s">
        <v>137</v>
      </c>
      <c r="C16" s="20" t="s">
        <v>58</v>
      </c>
      <c r="D16" s="58">
        <v>0</v>
      </c>
      <c r="E16" s="5"/>
    </row>
    <row r="17" spans="1:8" x14ac:dyDescent="0.2">
      <c r="A17" s="18" t="s">
        <v>0</v>
      </c>
      <c r="B17" s="18" t="s">
        <v>28</v>
      </c>
      <c r="C17" s="85" t="s">
        <v>135</v>
      </c>
      <c r="D17" s="48">
        <v>0</v>
      </c>
      <c r="E17" s="5"/>
      <c r="H17" s="17"/>
    </row>
    <row r="18" spans="1:8" ht="51" x14ac:dyDescent="0.2">
      <c r="A18" s="19" t="s">
        <v>1</v>
      </c>
      <c r="B18" s="18" t="s">
        <v>51</v>
      </c>
      <c r="C18" s="85" t="s">
        <v>89</v>
      </c>
      <c r="D18" s="48">
        <v>0</v>
      </c>
      <c r="F18" s="9"/>
      <c r="H18" s="17"/>
    </row>
    <row r="19" spans="1:8" ht="38.25" x14ac:dyDescent="0.2">
      <c r="A19" s="19" t="s">
        <v>2</v>
      </c>
      <c r="B19" s="18" t="s">
        <v>50</v>
      </c>
      <c r="C19" s="85" t="s">
        <v>59</v>
      </c>
      <c r="D19" s="48">
        <v>0</v>
      </c>
      <c r="F19" s="9"/>
      <c r="H19" s="17"/>
    </row>
    <row r="20" spans="1:8" x14ac:dyDescent="0.2">
      <c r="A20" s="19" t="s">
        <v>3</v>
      </c>
      <c r="B20" s="18" t="s">
        <v>44</v>
      </c>
      <c r="C20" s="85" t="s">
        <v>60</v>
      </c>
      <c r="D20" s="48">
        <v>0</v>
      </c>
      <c r="F20" s="9"/>
      <c r="H20" s="17"/>
    </row>
    <row r="21" spans="1:8" x14ac:dyDescent="0.2">
      <c r="A21" s="19" t="s">
        <v>4</v>
      </c>
      <c r="B21" s="18" t="s">
        <v>45</v>
      </c>
      <c r="C21" s="85" t="s">
        <v>61</v>
      </c>
      <c r="D21" s="48">
        <v>0</v>
      </c>
      <c r="F21" s="9"/>
      <c r="H21" s="17"/>
    </row>
    <row r="22" spans="1:8" x14ac:dyDescent="0.2">
      <c r="A22" s="19" t="s">
        <v>5</v>
      </c>
      <c r="B22" s="18" t="s">
        <v>46</v>
      </c>
      <c r="C22" s="85" t="s">
        <v>62</v>
      </c>
      <c r="D22" s="48">
        <v>0</v>
      </c>
      <c r="F22" s="9"/>
      <c r="H22" s="17"/>
    </row>
    <row r="23" spans="1:8" ht="26.25" x14ac:dyDescent="0.2">
      <c r="A23" s="19" t="s">
        <v>7</v>
      </c>
      <c r="B23" s="18" t="s">
        <v>55</v>
      </c>
      <c r="C23" s="85" t="s">
        <v>64</v>
      </c>
      <c r="D23" s="48">
        <v>0</v>
      </c>
      <c r="F23" s="9"/>
      <c r="H23" s="17"/>
    </row>
    <row r="24" spans="1:8" ht="38.25" x14ac:dyDescent="0.2">
      <c r="A24" s="19" t="s">
        <v>47</v>
      </c>
      <c r="B24" s="18" t="s">
        <v>56</v>
      </c>
      <c r="C24" s="85" t="s">
        <v>65</v>
      </c>
      <c r="D24" s="48">
        <v>0</v>
      </c>
      <c r="F24" s="9"/>
      <c r="H24" s="17"/>
    </row>
    <row r="25" spans="1:8" x14ac:dyDescent="0.2">
      <c r="A25" s="19" t="s">
        <v>48</v>
      </c>
      <c r="B25" s="18" t="s">
        <v>49</v>
      </c>
      <c r="C25" s="85" t="s">
        <v>63</v>
      </c>
      <c r="D25" s="48">
        <v>0</v>
      </c>
      <c r="E25" s="9"/>
      <c r="F25" s="9"/>
      <c r="H25" s="17"/>
    </row>
    <row r="26" spans="1:8" s="22" customFormat="1" x14ac:dyDescent="0.2">
      <c r="A26" s="27"/>
      <c r="B26" s="26"/>
      <c r="C26" s="24" t="s">
        <v>96</v>
      </c>
      <c r="D26" s="49" t="str">
        <f>IF(SUM(D17:D25)&lt;&gt;D16,"ERROR","")</f>
        <v/>
      </c>
      <c r="E26" s="86"/>
      <c r="F26" s="86"/>
      <c r="G26" s="65"/>
      <c r="H26" s="87"/>
    </row>
    <row r="27" spans="1:8" x14ac:dyDescent="0.2">
      <c r="A27" s="65"/>
      <c r="B27" s="101" t="s">
        <v>194</v>
      </c>
      <c r="C27" s="66"/>
      <c r="D27" s="50">
        <f>D16</f>
        <v>0</v>
      </c>
      <c r="E27" s="65"/>
      <c r="F27" s="65"/>
      <c r="G27" s="65"/>
      <c r="H27" s="65"/>
    </row>
    <row r="28" spans="1:8" x14ac:dyDescent="0.2">
      <c r="A28" s="65"/>
      <c r="B28" s="66"/>
      <c r="C28" s="66"/>
      <c r="D28" s="4"/>
      <c r="E28" s="65"/>
      <c r="F28" s="65"/>
      <c r="G28" s="65"/>
      <c r="H28" s="65"/>
    </row>
    <row r="29" spans="1:8" x14ac:dyDescent="0.2">
      <c r="A29" s="65"/>
      <c r="B29" s="138" t="s">
        <v>20</v>
      </c>
      <c r="C29" s="138"/>
      <c r="D29" s="138"/>
      <c r="E29" s="138"/>
      <c r="F29" s="2"/>
      <c r="G29" s="2"/>
      <c r="H29" s="65"/>
    </row>
    <row r="30" spans="1:8" ht="249.95" customHeight="1" x14ac:dyDescent="0.2">
      <c r="B30" s="135" t="s">
        <v>22</v>
      </c>
      <c r="C30" s="135"/>
      <c r="D30" s="135"/>
      <c r="E30" s="135"/>
      <c r="F30" s="135"/>
      <c r="G30" s="135"/>
      <c r="H30" s="135"/>
    </row>
    <row r="31" spans="1:8" s="115" customFormat="1" x14ac:dyDescent="0.2">
      <c r="A31" s="113"/>
      <c r="B31" s="119"/>
      <c r="C31" s="119"/>
      <c r="D31" s="119"/>
      <c r="E31" s="119"/>
      <c r="F31" s="136" t="s">
        <v>237</v>
      </c>
      <c r="G31" s="136"/>
      <c r="H31" s="11" t="str">
        <f>IF((_xlfn.NUMBERVALUE(LEN(TRIM(B30))-LEN(SUBSTITUTE(B30," ",""))+1))&gt;250,"Error","")</f>
        <v/>
      </c>
    </row>
    <row r="32" spans="1:8" s="115" customFormat="1" x14ac:dyDescent="0.2">
      <c r="B32" s="5"/>
      <c r="C32" s="5"/>
    </row>
    <row r="33" spans="1:10" s="115" customFormat="1" x14ac:dyDescent="0.2">
      <c r="B33" s="5"/>
      <c r="C33" s="5"/>
    </row>
    <row r="34" spans="1:10" x14ac:dyDescent="0.2">
      <c r="A34" s="32" t="s">
        <v>148</v>
      </c>
      <c r="B34" s="32"/>
      <c r="C34" s="32"/>
      <c r="D34" s="33"/>
      <c r="E34" s="33"/>
      <c r="F34" s="33"/>
      <c r="G34" s="33"/>
      <c r="H34" s="33"/>
    </row>
    <row r="35" spans="1:10" ht="32.25" customHeight="1" x14ac:dyDescent="0.2">
      <c r="A35" s="137" t="s">
        <v>125</v>
      </c>
      <c r="B35" s="137"/>
      <c r="C35" s="137"/>
      <c r="D35" s="137"/>
      <c r="E35" s="137"/>
      <c r="F35" s="137"/>
      <c r="G35" s="137"/>
      <c r="H35" s="137"/>
    </row>
    <row r="36" spans="1:10" x14ac:dyDescent="0.2">
      <c r="A36" s="65"/>
      <c r="B36" s="14"/>
      <c r="C36" s="14" t="s">
        <v>100</v>
      </c>
      <c r="D36" s="46">
        <f>'2A. PBM &amp; Rebate Wksht 9-1-22'!D39</f>
        <v>16942361</v>
      </c>
      <c r="E36" s="46">
        <f>'2A. PBM &amp; Rebate Wksht 9-1-22'!E39</f>
        <v>16942361</v>
      </c>
      <c r="F36" s="46">
        <f>'2A. PBM &amp; Rebate Wksht 9-1-22'!F39</f>
        <v>16942361</v>
      </c>
      <c r="G36" s="46">
        <f>'2A. PBM &amp; Rebate Wksht 9-1-22'!G39</f>
        <v>16942361</v>
      </c>
      <c r="H36" s="46">
        <f>'2A. PBM &amp; Rebate Wksht 9-1-22'!H39</f>
        <v>16942361</v>
      </c>
    </row>
    <row r="37" spans="1:10" ht="38.25" x14ac:dyDescent="0.2">
      <c r="A37" s="65"/>
      <c r="D37" s="97" t="s">
        <v>195</v>
      </c>
      <c r="E37" s="97" t="s">
        <v>196</v>
      </c>
      <c r="F37" s="97" t="s">
        <v>197</v>
      </c>
      <c r="G37" s="56" t="s">
        <v>209</v>
      </c>
      <c r="H37" s="56" t="s">
        <v>210</v>
      </c>
    </row>
    <row r="38" spans="1:10" ht="25.5" x14ac:dyDescent="0.2">
      <c r="A38" s="21">
        <v>2.1</v>
      </c>
      <c r="B38" s="21" t="s">
        <v>43</v>
      </c>
      <c r="C38" s="20" t="s">
        <v>58</v>
      </c>
      <c r="D38" s="59">
        <v>0</v>
      </c>
      <c r="E38" s="59">
        <v>0</v>
      </c>
      <c r="F38" s="59">
        <v>0</v>
      </c>
      <c r="G38" s="59">
        <v>0</v>
      </c>
      <c r="H38" s="59">
        <v>0</v>
      </c>
      <c r="I38" s="2"/>
      <c r="J38" s="12"/>
    </row>
    <row r="39" spans="1:10" s="57" customFormat="1" ht="25.5" x14ac:dyDescent="0.2">
      <c r="A39" s="19" t="s">
        <v>14</v>
      </c>
      <c r="B39" s="19" t="s">
        <v>139</v>
      </c>
      <c r="C39" s="19" t="s">
        <v>166</v>
      </c>
      <c r="D39" s="48">
        <v>0</v>
      </c>
      <c r="E39" s="48">
        <v>0</v>
      </c>
      <c r="F39" s="48">
        <v>0</v>
      </c>
      <c r="G39" s="110" t="s">
        <v>141</v>
      </c>
      <c r="H39" s="110" t="s">
        <v>141</v>
      </c>
      <c r="J39" s="12"/>
    </row>
    <row r="40" spans="1:10" x14ac:dyDescent="0.2">
      <c r="A40" s="19" t="s">
        <v>15</v>
      </c>
      <c r="B40" s="18" t="s">
        <v>75</v>
      </c>
      <c r="C40" s="18" t="s">
        <v>66</v>
      </c>
      <c r="D40" s="48">
        <v>0</v>
      </c>
      <c r="E40" s="48">
        <v>0</v>
      </c>
      <c r="F40" s="48">
        <v>0</v>
      </c>
      <c r="G40" s="48">
        <v>0</v>
      </c>
      <c r="H40" s="48">
        <v>0</v>
      </c>
    </row>
    <row r="41" spans="1:10" x14ac:dyDescent="0.2">
      <c r="A41" s="19" t="s">
        <v>16</v>
      </c>
      <c r="B41" s="18" t="s">
        <v>76</v>
      </c>
      <c r="C41" s="18" t="s">
        <v>67</v>
      </c>
      <c r="D41" s="48">
        <v>0</v>
      </c>
      <c r="E41" s="48">
        <v>0</v>
      </c>
      <c r="F41" s="48">
        <v>0</v>
      </c>
      <c r="G41" s="48">
        <v>0</v>
      </c>
      <c r="H41" s="48">
        <v>0</v>
      </c>
    </row>
    <row r="42" spans="1:10" x14ac:dyDescent="0.2">
      <c r="A42" s="19" t="s">
        <v>17</v>
      </c>
      <c r="B42" s="18" t="s">
        <v>77</v>
      </c>
      <c r="C42" s="18" t="s">
        <v>68</v>
      </c>
      <c r="D42" s="48">
        <v>0</v>
      </c>
      <c r="E42" s="48">
        <v>0</v>
      </c>
      <c r="F42" s="48">
        <v>0</v>
      </c>
      <c r="G42" s="48">
        <v>0</v>
      </c>
      <c r="H42" s="48">
        <v>0</v>
      </c>
    </row>
    <row r="43" spans="1:10" x14ac:dyDescent="0.2">
      <c r="A43" s="19" t="s">
        <v>18</v>
      </c>
      <c r="B43" s="18" t="s">
        <v>126</v>
      </c>
      <c r="C43" s="18" t="s">
        <v>69</v>
      </c>
      <c r="D43" s="48">
        <v>0</v>
      </c>
      <c r="E43" s="48">
        <v>0</v>
      </c>
      <c r="F43" s="48">
        <v>0</v>
      </c>
      <c r="G43" s="48">
        <v>0</v>
      </c>
      <c r="H43" s="48">
        <v>0</v>
      </c>
      <c r="J43" s="3"/>
    </row>
    <row r="44" spans="1:10" x14ac:dyDescent="0.2">
      <c r="A44" s="19" t="s">
        <v>29</v>
      </c>
      <c r="B44" s="18" t="s">
        <v>78</v>
      </c>
      <c r="C44" s="18" t="s">
        <v>70</v>
      </c>
      <c r="D44" s="48">
        <v>0</v>
      </c>
      <c r="E44" s="48">
        <v>0</v>
      </c>
      <c r="F44" s="48">
        <v>0</v>
      </c>
      <c r="G44" s="48">
        <v>0</v>
      </c>
      <c r="H44" s="48">
        <v>0</v>
      </c>
      <c r="J44" s="3"/>
    </row>
    <row r="45" spans="1:10" x14ac:dyDescent="0.2">
      <c r="A45" s="19" t="s">
        <v>30</v>
      </c>
      <c r="B45" s="18" t="s">
        <v>79</v>
      </c>
      <c r="C45" s="18" t="s">
        <v>71</v>
      </c>
      <c r="D45" s="48">
        <v>0</v>
      </c>
      <c r="E45" s="48">
        <v>0</v>
      </c>
      <c r="F45" s="48">
        <v>0</v>
      </c>
      <c r="G45" s="48">
        <v>0</v>
      </c>
      <c r="H45" s="48">
        <v>0</v>
      </c>
      <c r="J45" s="3"/>
    </row>
    <row r="46" spans="1:10" x14ac:dyDescent="0.2">
      <c r="A46" s="19" t="s">
        <v>31</v>
      </c>
      <c r="B46" s="19" t="s">
        <v>127</v>
      </c>
      <c r="C46" s="18" t="s">
        <v>131</v>
      </c>
      <c r="D46" s="48">
        <v>0</v>
      </c>
      <c r="E46" s="48">
        <v>0</v>
      </c>
      <c r="F46" s="48">
        <v>0</v>
      </c>
      <c r="G46" s="48">
        <v>0</v>
      </c>
      <c r="H46" s="48">
        <v>0</v>
      </c>
      <c r="J46" s="3"/>
    </row>
    <row r="47" spans="1:10" x14ac:dyDescent="0.2">
      <c r="A47" s="19" t="s">
        <v>32</v>
      </c>
      <c r="B47" s="18" t="s">
        <v>211</v>
      </c>
      <c r="C47" s="18" t="s">
        <v>73</v>
      </c>
      <c r="D47" s="48">
        <v>0</v>
      </c>
      <c r="E47" s="48">
        <v>0</v>
      </c>
      <c r="F47" s="48">
        <v>0</v>
      </c>
      <c r="G47" s="48">
        <v>0</v>
      </c>
      <c r="H47" s="48">
        <v>0</v>
      </c>
      <c r="J47" s="3"/>
    </row>
    <row r="48" spans="1:10" x14ac:dyDescent="0.2">
      <c r="A48" s="19" t="s">
        <v>33</v>
      </c>
      <c r="B48" s="18" t="s">
        <v>128</v>
      </c>
      <c r="C48" s="18" t="s">
        <v>74</v>
      </c>
      <c r="D48" s="48">
        <v>0</v>
      </c>
      <c r="E48" s="48">
        <v>0</v>
      </c>
      <c r="F48" s="48">
        <v>0</v>
      </c>
      <c r="G48" s="48">
        <v>0</v>
      </c>
      <c r="H48" s="48">
        <v>0</v>
      </c>
      <c r="J48" s="3"/>
    </row>
    <row r="49" spans="1:10" s="42" customFormat="1" x14ac:dyDescent="0.2">
      <c r="A49" s="19" t="s">
        <v>132</v>
      </c>
      <c r="B49" s="18" t="s">
        <v>212</v>
      </c>
      <c r="C49" s="18" t="s">
        <v>130</v>
      </c>
      <c r="D49" s="48">
        <v>0</v>
      </c>
      <c r="E49" s="48">
        <v>0</v>
      </c>
      <c r="F49" s="48">
        <v>0</v>
      </c>
      <c r="G49" s="48">
        <v>0</v>
      </c>
      <c r="H49" s="48">
        <v>0</v>
      </c>
      <c r="J49" s="3"/>
    </row>
    <row r="50" spans="1:10" x14ac:dyDescent="0.2">
      <c r="A50" s="19" t="s">
        <v>140</v>
      </c>
      <c r="B50" s="18" t="s">
        <v>82</v>
      </c>
      <c r="C50" s="18" t="s">
        <v>129</v>
      </c>
      <c r="D50" s="48">
        <v>0</v>
      </c>
      <c r="E50" s="48">
        <v>0</v>
      </c>
      <c r="F50" s="48">
        <v>0</v>
      </c>
      <c r="G50" s="48">
        <v>0</v>
      </c>
      <c r="H50" s="48">
        <v>0</v>
      </c>
      <c r="J50" s="3"/>
    </row>
    <row r="51" spans="1:10" s="22" customFormat="1" x14ac:dyDescent="0.2">
      <c r="A51" s="27"/>
      <c r="B51" s="26"/>
      <c r="C51" s="24" t="s">
        <v>96</v>
      </c>
      <c r="D51" s="49" t="str">
        <f>IF(SUM(D39:D50)&lt;&gt;D38,"ERROR","")</f>
        <v/>
      </c>
      <c r="E51" s="49" t="str">
        <f t="shared" ref="E51:H51" si="0">IF(SUM(E39:E50)&lt;&gt;E38,"ERROR","")</f>
        <v/>
      </c>
      <c r="F51" s="49" t="str">
        <f t="shared" si="0"/>
        <v/>
      </c>
      <c r="G51" s="49" t="str">
        <f t="shared" si="0"/>
        <v/>
      </c>
      <c r="H51" s="49" t="str">
        <f t="shared" si="0"/>
        <v/>
      </c>
      <c r="J51" s="3"/>
    </row>
    <row r="52" spans="1:10" x14ac:dyDescent="0.2">
      <c r="A52" s="65"/>
      <c r="B52" s="101" t="s">
        <v>200</v>
      </c>
      <c r="C52" s="101"/>
      <c r="D52" s="50">
        <f>D38*D36</f>
        <v>0</v>
      </c>
      <c r="E52" s="50">
        <f>E38*E36</f>
        <v>0</v>
      </c>
      <c r="F52" s="50">
        <f>F38*F36</f>
        <v>0</v>
      </c>
      <c r="G52" s="50">
        <f>G38*G36</f>
        <v>0</v>
      </c>
      <c r="H52" s="50">
        <f>H38*H36</f>
        <v>0</v>
      </c>
    </row>
    <row r="53" spans="1:10" x14ac:dyDescent="0.2">
      <c r="A53" s="65"/>
      <c r="B53" s="66"/>
      <c r="C53" s="66"/>
      <c r="D53" s="8"/>
      <c r="E53" s="8"/>
      <c r="F53" s="8"/>
      <c r="G53" s="8"/>
      <c r="H53" s="8"/>
    </row>
    <row r="54" spans="1:10" x14ac:dyDescent="0.2">
      <c r="A54" s="65"/>
      <c r="B54" s="66" t="s">
        <v>34</v>
      </c>
      <c r="C54" s="66"/>
      <c r="D54" s="66"/>
      <c r="E54" s="66"/>
      <c r="F54" s="2"/>
      <c r="G54" s="2"/>
      <c r="H54" s="65"/>
    </row>
    <row r="55" spans="1:10" s="67" customFormat="1" ht="249.95" customHeight="1" x14ac:dyDescent="0.2">
      <c r="B55" s="135" t="s">
        <v>41</v>
      </c>
      <c r="C55" s="135"/>
      <c r="D55" s="135"/>
      <c r="E55" s="135"/>
      <c r="F55" s="135"/>
      <c r="G55" s="135"/>
      <c r="H55" s="135"/>
    </row>
    <row r="56" spans="1:10" s="115" customFormat="1" x14ac:dyDescent="0.2">
      <c r="A56" s="113"/>
      <c r="B56" s="119"/>
      <c r="C56" s="119"/>
      <c r="D56" s="119"/>
      <c r="E56" s="119"/>
      <c r="F56" s="136" t="s">
        <v>237</v>
      </c>
      <c r="G56" s="136"/>
      <c r="H56" s="11" t="str">
        <f>IF((_xlfn.NUMBERVALUE(LEN(TRIM(B55))-LEN(SUBSTITUTE(B55," ",""))+1))&gt;250,"Error","")</f>
        <v/>
      </c>
    </row>
    <row r="57" spans="1:10" s="115" customFormat="1" x14ac:dyDescent="0.2">
      <c r="B57" s="5"/>
      <c r="C57" s="5"/>
    </row>
    <row r="58" spans="1:10" s="115" customFormat="1" x14ac:dyDescent="0.2">
      <c r="B58" s="5"/>
      <c r="C58" s="5"/>
    </row>
    <row r="59" spans="1:10" s="115" customFormat="1" x14ac:dyDescent="0.2">
      <c r="B59" s="5"/>
      <c r="C59" s="5"/>
    </row>
    <row r="60" spans="1:10" x14ac:dyDescent="0.2">
      <c r="A60" s="32" t="s">
        <v>21</v>
      </c>
      <c r="B60" s="32"/>
      <c r="C60" s="32"/>
      <c r="D60" s="33"/>
      <c r="E60" s="33"/>
      <c r="F60" s="33"/>
      <c r="G60" s="33"/>
      <c r="H60" s="33"/>
    </row>
    <row r="61" spans="1:10" ht="38.25" x14ac:dyDescent="0.2">
      <c r="A61" s="65"/>
      <c r="B61" s="66"/>
      <c r="C61" s="66"/>
      <c r="D61" s="97" t="s">
        <v>195</v>
      </c>
      <c r="E61" s="97" t="s">
        <v>196</v>
      </c>
      <c r="F61" s="97" t="s">
        <v>197</v>
      </c>
      <c r="G61" s="56" t="s">
        <v>209</v>
      </c>
      <c r="H61" s="56" t="s">
        <v>210</v>
      </c>
    </row>
    <row r="62" spans="1:10" x14ac:dyDescent="0.2">
      <c r="A62" s="20">
        <v>3.1</v>
      </c>
      <c r="B62" s="20" t="s">
        <v>8</v>
      </c>
      <c r="C62" s="20"/>
      <c r="D62" s="53">
        <f>D52</f>
        <v>0</v>
      </c>
      <c r="E62" s="53">
        <f>E52</f>
        <v>0</v>
      </c>
      <c r="F62" s="53">
        <f>F52</f>
        <v>0</v>
      </c>
      <c r="G62" s="53">
        <f>G52</f>
        <v>0</v>
      </c>
      <c r="H62" s="53">
        <f>H52</f>
        <v>0</v>
      </c>
    </row>
    <row r="63" spans="1:10" s="22" customFormat="1" x14ac:dyDescent="0.2">
      <c r="A63" s="26"/>
      <c r="B63" s="26"/>
      <c r="C63" s="24"/>
      <c r="D63" s="25"/>
      <c r="E63" s="25"/>
      <c r="F63" s="25"/>
      <c r="G63" s="25"/>
      <c r="H63" s="25"/>
      <c r="I63" s="65"/>
    </row>
    <row r="64" spans="1:10" x14ac:dyDescent="0.2">
      <c r="A64" s="5"/>
      <c r="C64" s="24"/>
      <c r="D64" s="55"/>
      <c r="E64" s="55"/>
      <c r="F64" s="55"/>
      <c r="G64" s="55"/>
      <c r="H64" s="55"/>
      <c r="I64" s="65"/>
    </row>
    <row r="65" spans="1:9" x14ac:dyDescent="0.2">
      <c r="A65" s="5"/>
      <c r="B65" s="116" t="s">
        <v>240</v>
      </c>
      <c r="C65" s="103"/>
      <c r="D65" s="103"/>
      <c r="E65" s="103"/>
      <c r="F65" s="2"/>
      <c r="G65" s="2"/>
      <c r="H65" s="102"/>
      <c r="I65" s="65"/>
    </row>
    <row r="66" spans="1:9" ht="249.95" customHeight="1" x14ac:dyDescent="0.2">
      <c r="A66" s="5"/>
      <c r="B66" s="135" t="s">
        <v>238</v>
      </c>
      <c r="C66" s="135"/>
      <c r="D66" s="135"/>
      <c r="E66" s="135"/>
      <c r="F66" s="135"/>
      <c r="G66" s="135"/>
      <c r="H66" s="135"/>
      <c r="I66" s="65"/>
    </row>
    <row r="67" spans="1:9" s="115" customFormat="1" x14ac:dyDescent="0.2">
      <c r="A67" s="5"/>
      <c r="B67" s="117"/>
      <c r="C67" s="117"/>
      <c r="D67" s="117"/>
      <c r="E67" s="117"/>
      <c r="F67" s="136" t="s">
        <v>237</v>
      </c>
      <c r="G67" s="136"/>
      <c r="H67" s="11" t="str">
        <f>IF((_xlfn.NUMBERVALUE(LEN(TRIM(B66))-LEN(SUBSTITUTE(B66," ",""))+1))&gt;250,"Error","")</f>
        <v/>
      </c>
    </row>
    <row r="68" spans="1:9" s="115" customFormat="1" x14ac:dyDescent="0.2">
      <c r="B68" s="5"/>
      <c r="C68" s="5"/>
    </row>
    <row r="69" spans="1:9" s="115" customFormat="1" x14ac:dyDescent="0.2">
      <c r="A69" s="137"/>
      <c r="B69" s="137"/>
      <c r="C69" s="137"/>
      <c r="D69" s="137"/>
      <c r="E69" s="137"/>
      <c r="F69" s="137"/>
      <c r="G69" s="137"/>
    </row>
    <row r="70" spans="1:9" s="115" customFormat="1" x14ac:dyDescent="0.2">
      <c r="B70" s="5"/>
      <c r="C70" s="5"/>
    </row>
    <row r="71" spans="1:9" x14ac:dyDescent="0.2">
      <c r="A71" s="65"/>
      <c r="D71" s="65"/>
      <c r="E71" s="65"/>
      <c r="F71" s="65"/>
      <c r="G71" s="65"/>
      <c r="H71" s="65"/>
      <c r="I71" s="65"/>
    </row>
    <row r="72" spans="1:9" x14ac:dyDescent="0.2">
      <c r="A72" s="65"/>
      <c r="D72" s="65"/>
      <c r="E72" s="65"/>
      <c r="F72" s="65"/>
      <c r="G72" s="65"/>
      <c r="H72" s="65"/>
      <c r="I72" s="65"/>
    </row>
    <row r="73" spans="1:9" x14ac:dyDescent="0.2">
      <c r="A73" s="65"/>
      <c r="D73" s="65"/>
      <c r="E73" s="65"/>
      <c r="F73" s="65"/>
      <c r="G73" s="65"/>
      <c r="H73" s="65"/>
      <c r="I73" s="65"/>
    </row>
    <row r="74" spans="1:9" x14ac:dyDescent="0.2">
      <c r="A74" s="65"/>
      <c r="D74" s="65"/>
      <c r="E74" s="65"/>
      <c r="F74" s="65"/>
      <c r="G74" s="65"/>
      <c r="H74" s="65"/>
      <c r="I74" s="65"/>
    </row>
    <row r="75" spans="1:9" x14ac:dyDescent="0.2">
      <c r="A75" s="65"/>
      <c r="D75" s="65"/>
      <c r="E75" s="65"/>
      <c r="F75" s="65"/>
      <c r="G75" s="65"/>
      <c r="H75" s="65"/>
      <c r="I75" s="65"/>
    </row>
    <row r="76" spans="1:9" x14ac:dyDescent="0.2">
      <c r="A76" s="65"/>
      <c r="D76" s="65"/>
      <c r="E76" s="65"/>
      <c r="F76" s="65"/>
      <c r="G76" s="65"/>
      <c r="H76" s="65"/>
      <c r="I76" s="65"/>
    </row>
    <row r="77" spans="1:9" x14ac:dyDescent="0.2">
      <c r="A77" s="65"/>
      <c r="D77" s="65"/>
      <c r="E77" s="65"/>
      <c r="F77" s="65"/>
      <c r="G77" s="65"/>
      <c r="H77" s="65"/>
      <c r="I77" s="65"/>
    </row>
    <row r="78" spans="1:9" x14ac:dyDescent="0.2">
      <c r="A78" s="65"/>
      <c r="D78" s="65"/>
      <c r="E78" s="65"/>
      <c r="F78" s="65"/>
      <c r="G78" s="65"/>
      <c r="H78" s="65"/>
      <c r="I78" s="65"/>
    </row>
    <row r="79" spans="1:9" x14ac:dyDescent="0.2">
      <c r="A79" s="65"/>
      <c r="D79" s="65"/>
      <c r="E79" s="65"/>
      <c r="F79" s="65"/>
      <c r="G79" s="65"/>
      <c r="H79" s="65"/>
      <c r="I79" s="65"/>
    </row>
    <row r="80" spans="1:9" x14ac:dyDescent="0.2">
      <c r="A80" s="65"/>
      <c r="D80" s="65"/>
      <c r="E80" s="65"/>
      <c r="F80" s="65"/>
      <c r="G80" s="65"/>
      <c r="H80" s="65"/>
      <c r="I80" s="65"/>
    </row>
    <row r="81" spans="1:9" x14ac:dyDescent="0.2">
      <c r="A81" s="65"/>
      <c r="D81" s="65"/>
      <c r="E81" s="65"/>
      <c r="F81" s="65"/>
      <c r="G81" s="65"/>
      <c r="H81" s="65"/>
      <c r="I81" s="65"/>
    </row>
    <row r="82" spans="1:9" x14ac:dyDescent="0.2">
      <c r="A82" s="65"/>
      <c r="D82" s="65"/>
      <c r="E82" s="65"/>
      <c r="F82" s="65"/>
      <c r="G82" s="65"/>
      <c r="H82" s="65"/>
      <c r="I82" s="65"/>
    </row>
    <row r="83" spans="1:9" x14ac:dyDescent="0.2">
      <c r="A83" s="65"/>
      <c r="D83" s="65"/>
      <c r="E83" s="65"/>
      <c r="F83" s="65"/>
      <c r="G83" s="65"/>
      <c r="H83" s="65"/>
      <c r="I83" s="65"/>
    </row>
    <row r="84" spans="1:9" x14ac:dyDescent="0.2">
      <c r="A84" s="65"/>
      <c r="D84" s="65"/>
      <c r="E84" s="65"/>
      <c r="F84" s="65"/>
      <c r="G84" s="65"/>
      <c r="H84" s="65"/>
      <c r="I84" s="65"/>
    </row>
    <row r="85" spans="1:9" x14ac:dyDescent="0.2">
      <c r="A85" s="65"/>
      <c r="D85" s="65"/>
      <c r="E85" s="65"/>
      <c r="F85" s="65"/>
      <c r="G85" s="65"/>
      <c r="H85" s="65"/>
      <c r="I85" s="65"/>
    </row>
    <row r="86" spans="1:9" x14ac:dyDescent="0.2">
      <c r="A86" s="65"/>
      <c r="D86" s="65"/>
      <c r="E86" s="65"/>
      <c r="F86" s="65"/>
      <c r="G86" s="65"/>
      <c r="H86" s="65"/>
      <c r="I86" s="65"/>
    </row>
    <row r="87" spans="1:9" x14ac:dyDescent="0.2">
      <c r="A87" s="65"/>
      <c r="D87" s="65"/>
      <c r="E87" s="65"/>
      <c r="F87" s="65"/>
      <c r="G87" s="65"/>
      <c r="H87" s="65"/>
      <c r="I87" s="65"/>
    </row>
    <row r="88" spans="1:9" x14ac:dyDescent="0.2">
      <c r="A88" s="65"/>
      <c r="D88" s="65"/>
      <c r="E88" s="65"/>
      <c r="F88" s="65"/>
      <c r="G88" s="65"/>
      <c r="H88" s="65"/>
      <c r="I88" s="65"/>
    </row>
    <row r="89" spans="1:9" x14ac:dyDescent="0.2">
      <c r="A89" s="65"/>
      <c r="D89" s="65"/>
      <c r="E89" s="65"/>
      <c r="F89" s="65"/>
      <c r="G89" s="65"/>
      <c r="H89" s="65"/>
      <c r="I89" s="65"/>
    </row>
    <row r="90" spans="1:9" x14ac:dyDescent="0.2">
      <c r="A90" s="65"/>
      <c r="D90" s="65"/>
      <c r="E90" s="65"/>
      <c r="F90" s="65"/>
      <c r="G90" s="65"/>
      <c r="H90" s="65"/>
      <c r="I90" s="65"/>
    </row>
    <row r="91" spans="1:9" x14ac:dyDescent="0.2">
      <c r="A91" s="65"/>
      <c r="D91" s="65"/>
      <c r="E91" s="65"/>
      <c r="F91" s="65"/>
      <c r="G91" s="65"/>
      <c r="H91" s="65"/>
      <c r="I91" s="65"/>
    </row>
    <row r="92" spans="1:9" x14ac:dyDescent="0.2">
      <c r="A92" s="65"/>
      <c r="D92" s="65"/>
      <c r="E92" s="65"/>
      <c r="F92" s="65"/>
      <c r="G92" s="65"/>
      <c r="H92" s="65"/>
      <c r="I92" s="65"/>
    </row>
    <row r="93" spans="1:9" x14ac:dyDescent="0.2">
      <c r="A93" s="65"/>
      <c r="D93" s="65"/>
      <c r="E93" s="65"/>
      <c r="F93" s="65"/>
      <c r="G93" s="65"/>
      <c r="H93" s="65"/>
      <c r="I93" s="65"/>
    </row>
    <row r="94" spans="1:9" x14ac:dyDescent="0.2">
      <c r="A94" s="65"/>
      <c r="D94" s="65"/>
      <c r="E94" s="65"/>
      <c r="F94" s="65"/>
      <c r="G94" s="65"/>
      <c r="H94" s="65"/>
      <c r="I94" s="65"/>
    </row>
    <row r="95" spans="1:9" x14ac:dyDescent="0.2">
      <c r="A95" s="65"/>
      <c r="D95" s="65"/>
      <c r="E95" s="65"/>
      <c r="F95" s="65"/>
      <c r="G95" s="65"/>
      <c r="H95" s="65"/>
      <c r="I95" s="65"/>
    </row>
    <row r="96" spans="1:9" x14ac:dyDescent="0.2">
      <c r="A96" s="65"/>
      <c r="D96" s="65"/>
      <c r="E96" s="65"/>
      <c r="F96" s="65"/>
      <c r="G96" s="65"/>
      <c r="H96" s="65"/>
      <c r="I96" s="65"/>
    </row>
    <row r="97" spans="1:9" x14ac:dyDescent="0.2">
      <c r="A97" s="65"/>
      <c r="D97" s="65"/>
      <c r="E97" s="65"/>
      <c r="F97" s="65"/>
      <c r="G97" s="65"/>
      <c r="H97" s="65"/>
      <c r="I97" s="65"/>
    </row>
    <row r="98" spans="1:9" x14ac:dyDescent="0.2">
      <c r="A98" s="65"/>
      <c r="D98" s="65"/>
      <c r="E98" s="65"/>
      <c r="F98" s="65"/>
      <c r="G98" s="65"/>
      <c r="H98" s="65"/>
      <c r="I98" s="65"/>
    </row>
    <row r="99" spans="1:9" x14ac:dyDescent="0.2">
      <c r="A99" s="65"/>
      <c r="D99" s="65"/>
      <c r="E99" s="65"/>
      <c r="F99" s="65"/>
      <c r="G99" s="65"/>
      <c r="H99" s="65"/>
      <c r="I99" s="65"/>
    </row>
    <row r="100" spans="1:9" x14ac:dyDescent="0.2">
      <c r="A100" s="65"/>
      <c r="D100" s="65"/>
      <c r="E100" s="65"/>
      <c r="F100" s="65"/>
      <c r="G100" s="65"/>
      <c r="H100" s="65"/>
      <c r="I100" s="65"/>
    </row>
    <row r="101" spans="1:9" x14ac:dyDescent="0.2">
      <c r="A101" s="65"/>
      <c r="D101" s="65"/>
      <c r="E101" s="65"/>
      <c r="F101" s="65"/>
      <c r="G101" s="65"/>
      <c r="H101" s="65"/>
      <c r="I101" s="65"/>
    </row>
    <row r="102" spans="1:9" x14ac:dyDescent="0.2">
      <c r="A102" s="65"/>
      <c r="D102" s="65"/>
      <c r="E102" s="65"/>
      <c r="F102" s="65"/>
      <c r="G102" s="65"/>
      <c r="H102" s="65"/>
      <c r="I102" s="65"/>
    </row>
    <row r="103" spans="1:9" x14ac:dyDescent="0.2">
      <c r="A103" s="65"/>
      <c r="D103" s="65"/>
      <c r="E103" s="65"/>
      <c r="F103" s="65"/>
      <c r="G103" s="65"/>
      <c r="H103" s="65"/>
      <c r="I103" s="65"/>
    </row>
    <row r="104" spans="1:9" x14ac:dyDescent="0.2">
      <c r="A104" s="65"/>
      <c r="D104" s="65"/>
      <c r="E104" s="65"/>
      <c r="F104" s="65"/>
      <c r="G104" s="65"/>
      <c r="H104" s="65"/>
      <c r="I104" s="65"/>
    </row>
    <row r="105" spans="1:9" x14ac:dyDescent="0.2">
      <c r="A105" s="65"/>
      <c r="D105" s="65"/>
      <c r="E105" s="65"/>
      <c r="F105" s="65"/>
      <c r="G105" s="65"/>
      <c r="H105" s="65"/>
      <c r="I105" s="65"/>
    </row>
    <row r="106" spans="1:9" x14ac:dyDescent="0.2">
      <c r="A106" s="65"/>
      <c r="D106" s="65"/>
      <c r="E106" s="65"/>
      <c r="F106" s="65"/>
      <c r="G106" s="65"/>
      <c r="H106" s="65"/>
      <c r="I106" s="65"/>
    </row>
    <row r="107" spans="1:9" x14ac:dyDescent="0.2">
      <c r="A107" s="65"/>
      <c r="D107" s="65"/>
      <c r="E107" s="65"/>
      <c r="F107" s="65"/>
      <c r="G107" s="65"/>
      <c r="H107" s="65"/>
      <c r="I107" s="65"/>
    </row>
    <row r="108" spans="1:9" x14ac:dyDescent="0.2">
      <c r="A108" s="65"/>
      <c r="D108" s="65"/>
      <c r="E108" s="65"/>
      <c r="F108" s="65"/>
      <c r="G108" s="65"/>
      <c r="H108" s="65"/>
      <c r="I108" s="65"/>
    </row>
    <row r="109" spans="1:9" x14ac:dyDescent="0.2">
      <c r="A109" s="65"/>
      <c r="D109" s="65"/>
      <c r="E109" s="65"/>
      <c r="F109" s="65"/>
      <c r="G109" s="65"/>
      <c r="H109" s="65"/>
      <c r="I109" s="65"/>
    </row>
    <row r="110" spans="1:9" x14ac:dyDescent="0.2">
      <c r="A110" s="65"/>
      <c r="D110" s="65"/>
      <c r="E110" s="65"/>
      <c r="F110" s="65"/>
      <c r="G110" s="65"/>
      <c r="H110" s="65"/>
      <c r="I110" s="65"/>
    </row>
    <row r="111" spans="1:9" x14ac:dyDescent="0.2">
      <c r="A111" s="65"/>
      <c r="D111" s="65"/>
      <c r="E111" s="65"/>
      <c r="F111" s="65"/>
      <c r="G111" s="65"/>
      <c r="H111" s="65"/>
      <c r="I111" s="65"/>
    </row>
    <row r="112" spans="1:9" x14ac:dyDescent="0.2">
      <c r="A112" s="65"/>
      <c r="D112" s="65"/>
      <c r="E112" s="65"/>
      <c r="F112" s="65"/>
      <c r="G112" s="65"/>
      <c r="H112" s="65"/>
      <c r="I112" s="65"/>
    </row>
    <row r="113" spans="1:9" x14ac:dyDescent="0.2">
      <c r="A113" s="65"/>
      <c r="D113" s="65"/>
      <c r="E113" s="65"/>
      <c r="F113" s="65"/>
      <c r="G113" s="65"/>
      <c r="H113" s="65"/>
      <c r="I113" s="65"/>
    </row>
    <row r="114" spans="1:9" x14ac:dyDescent="0.2">
      <c r="A114" s="65"/>
      <c r="D114" s="65"/>
      <c r="E114" s="65"/>
      <c r="F114" s="65"/>
      <c r="G114" s="65"/>
      <c r="H114" s="65"/>
      <c r="I114" s="65"/>
    </row>
    <row r="115" spans="1:9" x14ac:dyDescent="0.2">
      <c r="A115" s="65"/>
      <c r="D115" s="65"/>
      <c r="E115" s="65"/>
      <c r="F115" s="65"/>
      <c r="G115" s="65"/>
      <c r="H115" s="65"/>
      <c r="I115" s="65"/>
    </row>
    <row r="116" spans="1:9" x14ac:dyDescent="0.2">
      <c r="A116" s="65"/>
      <c r="D116" s="65"/>
      <c r="E116" s="65"/>
      <c r="F116" s="65"/>
      <c r="G116" s="65"/>
      <c r="H116" s="65"/>
      <c r="I116" s="65"/>
    </row>
    <row r="117" spans="1:9" x14ac:dyDescent="0.2">
      <c r="A117" s="65"/>
      <c r="D117" s="65"/>
      <c r="E117" s="65"/>
      <c r="F117" s="65"/>
      <c r="G117" s="65"/>
      <c r="H117" s="65"/>
      <c r="I117" s="65"/>
    </row>
    <row r="118" spans="1:9" x14ac:dyDescent="0.2">
      <c r="A118" s="65"/>
      <c r="D118" s="65"/>
      <c r="E118" s="65"/>
      <c r="F118" s="65"/>
      <c r="G118" s="65"/>
      <c r="H118" s="65"/>
      <c r="I118" s="65"/>
    </row>
    <row r="119" spans="1:9" x14ac:dyDescent="0.2">
      <c r="A119" s="65"/>
      <c r="D119" s="65"/>
      <c r="E119" s="65"/>
      <c r="F119" s="65"/>
      <c r="G119" s="65"/>
      <c r="H119" s="65"/>
      <c r="I119" s="65"/>
    </row>
    <row r="120" spans="1:9" x14ac:dyDescent="0.2">
      <c r="A120" s="65"/>
      <c r="D120" s="65"/>
      <c r="E120" s="65"/>
      <c r="F120" s="65"/>
      <c r="G120" s="65"/>
      <c r="H120" s="65"/>
      <c r="I120" s="65"/>
    </row>
    <row r="121" spans="1:9" x14ac:dyDescent="0.2">
      <c r="A121" s="65"/>
      <c r="D121" s="65"/>
      <c r="E121" s="65"/>
      <c r="F121" s="65"/>
      <c r="G121" s="65"/>
      <c r="H121" s="65"/>
      <c r="I121" s="65"/>
    </row>
    <row r="122" spans="1:9" x14ac:dyDescent="0.2">
      <c r="A122" s="65"/>
      <c r="D122" s="65"/>
      <c r="E122" s="65"/>
      <c r="F122" s="65"/>
      <c r="G122" s="65"/>
      <c r="H122" s="65"/>
      <c r="I122" s="65"/>
    </row>
    <row r="123" spans="1:9" x14ac:dyDescent="0.2">
      <c r="A123" s="65"/>
      <c r="D123" s="65"/>
      <c r="E123" s="65"/>
      <c r="F123" s="65"/>
      <c r="G123" s="65"/>
      <c r="H123" s="65"/>
      <c r="I123" s="65"/>
    </row>
    <row r="124" spans="1:9" x14ac:dyDescent="0.2">
      <c r="A124" s="65"/>
      <c r="D124" s="65"/>
      <c r="E124" s="65"/>
      <c r="F124" s="65"/>
      <c r="G124" s="65"/>
      <c r="H124" s="65"/>
      <c r="I124" s="65"/>
    </row>
    <row r="125" spans="1:9" x14ac:dyDescent="0.2">
      <c r="A125" s="65"/>
      <c r="D125" s="65"/>
      <c r="E125" s="65"/>
      <c r="F125" s="65"/>
      <c r="G125" s="65"/>
      <c r="H125" s="65"/>
      <c r="I125" s="65"/>
    </row>
    <row r="126" spans="1:9" x14ac:dyDescent="0.2">
      <c r="A126" s="65"/>
      <c r="D126" s="65"/>
      <c r="E126" s="65"/>
      <c r="F126" s="65"/>
      <c r="G126" s="65"/>
      <c r="H126" s="65"/>
      <c r="I126" s="65"/>
    </row>
    <row r="127" spans="1:9" x14ac:dyDescent="0.2">
      <c r="A127" s="65"/>
      <c r="D127" s="65"/>
      <c r="E127" s="65"/>
      <c r="F127" s="65"/>
      <c r="G127" s="65"/>
      <c r="H127" s="65"/>
      <c r="I127" s="65"/>
    </row>
    <row r="128" spans="1:9" x14ac:dyDescent="0.2">
      <c r="A128" s="65"/>
      <c r="D128" s="65"/>
      <c r="E128" s="65"/>
      <c r="F128" s="65"/>
      <c r="G128" s="65"/>
      <c r="H128" s="65"/>
      <c r="I128" s="65"/>
    </row>
    <row r="129" spans="1:9" x14ac:dyDescent="0.2">
      <c r="A129" s="65"/>
      <c r="D129" s="65"/>
      <c r="E129" s="65"/>
      <c r="F129" s="65"/>
      <c r="G129" s="65"/>
      <c r="H129" s="65"/>
      <c r="I129" s="65"/>
    </row>
    <row r="130" spans="1:9" x14ac:dyDescent="0.2">
      <c r="A130" s="65"/>
      <c r="D130" s="65"/>
      <c r="E130" s="65"/>
      <c r="F130" s="65"/>
      <c r="G130" s="65"/>
      <c r="H130" s="65"/>
      <c r="I130" s="65"/>
    </row>
    <row r="131" spans="1:9" x14ac:dyDescent="0.2">
      <c r="A131" s="65"/>
      <c r="D131" s="65"/>
      <c r="E131" s="65"/>
      <c r="F131" s="65"/>
      <c r="G131" s="65"/>
      <c r="H131" s="65"/>
      <c r="I131" s="65"/>
    </row>
    <row r="132" spans="1:9" x14ac:dyDescent="0.2">
      <c r="A132" s="65"/>
      <c r="D132" s="65"/>
      <c r="E132" s="65"/>
      <c r="F132" s="65"/>
      <c r="G132" s="65"/>
      <c r="H132" s="65"/>
      <c r="I132" s="65"/>
    </row>
    <row r="133" spans="1:9" x14ac:dyDescent="0.2">
      <c r="A133" s="65"/>
      <c r="D133" s="65"/>
      <c r="E133" s="65"/>
      <c r="F133" s="65"/>
      <c r="G133" s="65"/>
      <c r="H133" s="65"/>
      <c r="I133" s="65"/>
    </row>
    <row r="134" spans="1:9" x14ac:dyDescent="0.2">
      <c r="A134" s="65"/>
      <c r="D134" s="65"/>
      <c r="E134" s="65"/>
      <c r="F134" s="65"/>
      <c r="G134" s="65"/>
      <c r="H134" s="65"/>
      <c r="I134" s="65"/>
    </row>
    <row r="135" spans="1:9" x14ac:dyDescent="0.2">
      <c r="A135" s="65"/>
      <c r="D135" s="65"/>
      <c r="E135" s="65"/>
      <c r="F135" s="65"/>
      <c r="G135" s="65"/>
      <c r="H135" s="65"/>
      <c r="I135" s="65"/>
    </row>
    <row r="136" spans="1:9" x14ac:dyDescent="0.2">
      <c r="A136" s="65"/>
      <c r="D136" s="65"/>
      <c r="E136" s="65"/>
      <c r="F136" s="65"/>
      <c r="G136" s="65"/>
      <c r="H136" s="65"/>
      <c r="I136" s="65"/>
    </row>
    <row r="137" spans="1:9" x14ac:dyDescent="0.2">
      <c r="A137" s="65"/>
      <c r="D137" s="65"/>
      <c r="E137" s="65"/>
      <c r="F137" s="65"/>
      <c r="G137" s="65"/>
      <c r="H137" s="65"/>
      <c r="I137" s="65"/>
    </row>
    <row r="138" spans="1:9" x14ac:dyDescent="0.2">
      <c r="A138" s="65"/>
      <c r="D138" s="65"/>
      <c r="E138" s="65"/>
      <c r="F138" s="65"/>
      <c r="G138" s="65"/>
      <c r="H138" s="65"/>
      <c r="I138" s="65"/>
    </row>
    <row r="139" spans="1:9" x14ac:dyDescent="0.2">
      <c r="A139" s="65"/>
      <c r="D139" s="65"/>
      <c r="E139" s="65"/>
      <c r="F139" s="65"/>
      <c r="G139" s="65"/>
      <c r="H139" s="65"/>
      <c r="I139" s="65"/>
    </row>
    <row r="140" spans="1:9" x14ac:dyDescent="0.2">
      <c r="A140" s="65"/>
      <c r="D140" s="65"/>
      <c r="E140" s="65"/>
      <c r="F140" s="65"/>
      <c r="G140" s="65"/>
      <c r="H140" s="65"/>
      <c r="I140" s="65"/>
    </row>
    <row r="141" spans="1:9" x14ac:dyDescent="0.2">
      <c r="A141" s="65"/>
      <c r="D141" s="65"/>
      <c r="E141" s="65"/>
      <c r="F141" s="65"/>
      <c r="G141" s="65"/>
      <c r="H141" s="65"/>
      <c r="I141" s="65"/>
    </row>
    <row r="142" spans="1:9" x14ac:dyDescent="0.2">
      <c r="A142" s="65"/>
      <c r="D142" s="65"/>
      <c r="E142" s="65"/>
      <c r="F142" s="65"/>
      <c r="G142" s="65"/>
      <c r="H142" s="65"/>
      <c r="I142" s="65"/>
    </row>
    <row r="143" spans="1:9" x14ac:dyDescent="0.2">
      <c r="A143" s="65"/>
      <c r="D143" s="65"/>
      <c r="E143" s="65"/>
      <c r="F143" s="65"/>
      <c r="G143" s="65"/>
      <c r="H143" s="65"/>
      <c r="I143" s="65"/>
    </row>
    <row r="144" spans="1:9" x14ac:dyDescent="0.2">
      <c r="A144" s="65"/>
      <c r="D144" s="65"/>
      <c r="E144" s="65"/>
      <c r="F144" s="65"/>
      <c r="G144" s="65"/>
      <c r="H144" s="65"/>
      <c r="I144" s="65"/>
    </row>
    <row r="145" spans="1:9" x14ac:dyDescent="0.2">
      <c r="A145" s="65"/>
      <c r="D145" s="65"/>
      <c r="E145" s="65"/>
      <c r="F145" s="65"/>
      <c r="G145" s="65"/>
      <c r="H145" s="65"/>
      <c r="I145" s="65"/>
    </row>
    <row r="146" spans="1:9" x14ac:dyDescent="0.2">
      <c r="A146" s="65"/>
      <c r="D146" s="65"/>
      <c r="E146" s="65"/>
      <c r="F146" s="65"/>
      <c r="G146" s="65"/>
      <c r="H146" s="65"/>
      <c r="I146" s="65"/>
    </row>
    <row r="147" spans="1:9" x14ac:dyDescent="0.2">
      <c r="A147" s="65"/>
      <c r="D147" s="65"/>
      <c r="E147" s="65"/>
      <c r="F147" s="65"/>
      <c r="G147" s="65"/>
      <c r="H147" s="65"/>
      <c r="I147" s="65"/>
    </row>
    <row r="148" spans="1:9" x14ac:dyDescent="0.2">
      <c r="A148" s="65"/>
      <c r="D148" s="65"/>
      <c r="E148" s="65"/>
      <c r="F148" s="65"/>
      <c r="G148" s="65"/>
      <c r="H148" s="65"/>
      <c r="I148" s="65"/>
    </row>
    <row r="149" spans="1:9" x14ac:dyDescent="0.2">
      <c r="A149" s="65"/>
      <c r="D149" s="65"/>
      <c r="E149" s="65"/>
      <c r="F149" s="65"/>
      <c r="G149" s="65"/>
      <c r="H149" s="65"/>
      <c r="I149" s="65"/>
    </row>
    <row r="150" spans="1:9" x14ac:dyDescent="0.2">
      <c r="A150" s="65"/>
      <c r="D150" s="65"/>
      <c r="E150" s="65"/>
      <c r="F150" s="65"/>
      <c r="G150" s="65"/>
      <c r="H150" s="65"/>
      <c r="I150" s="65"/>
    </row>
    <row r="151" spans="1:9" x14ac:dyDescent="0.2">
      <c r="A151" s="65"/>
      <c r="D151" s="65"/>
      <c r="E151" s="65"/>
      <c r="F151" s="65"/>
      <c r="G151" s="65"/>
      <c r="H151" s="65"/>
      <c r="I151" s="65"/>
    </row>
    <row r="152" spans="1:9" x14ac:dyDescent="0.2">
      <c r="A152" s="65"/>
      <c r="D152" s="65"/>
      <c r="E152" s="65"/>
      <c r="F152" s="65"/>
      <c r="G152" s="65"/>
      <c r="H152" s="65"/>
      <c r="I152" s="65"/>
    </row>
    <row r="153" spans="1:9" x14ac:dyDescent="0.2">
      <c r="A153" s="65"/>
      <c r="D153" s="65"/>
      <c r="E153" s="65"/>
      <c r="F153" s="65"/>
      <c r="G153" s="65"/>
      <c r="H153" s="65"/>
      <c r="I153" s="65"/>
    </row>
    <row r="154" spans="1:9" x14ac:dyDescent="0.2">
      <c r="A154" s="65"/>
      <c r="D154" s="65"/>
      <c r="E154" s="65"/>
      <c r="F154" s="65"/>
      <c r="G154" s="65"/>
      <c r="H154" s="65"/>
      <c r="I154" s="65"/>
    </row>
    <row r="155" spans="1:9" x14ac:dyDescent="0.2">
      <c r="A155" s="65"/>
      <c r="D155" s="65"/>
      <c r="E155" s="65"/>
      <c r="F155" s="65"/>
      <c r="G155" s="65"/>
      <c r="H155" s="65"/>
      <c r="I155" s="65"/>
    </row>
    <row r="156" spans="1:9" x14ac:dyDescent="0.2">
      <c r="A156" s="65"/>
      <c r="D156" s="65"/>
      <c r="E156" s="65"/>
      <c r="F156" s="65"/>
      <c r="G156" s="65"/>
      <c r="H156" s="65"/>
      <c r="I156" s="65"/>
    </row>
    <row r="157" spans="1:9" x14ac:dyDescent="0.2">
      <c r="A157" s="65"/>
      <c r="D157" s="65"/>
      <c r="E157" s="65"/>
      <c r="F157" s="65"/>
      <c r="G157" s="65"/>
      <c r="H157" s="65"/>
      <c r="I157" s="65"/>
    </row>
    <row r="158" spans="1:9" x14ac:dyDescent="0.2">
      <c r="A158" s="65"/>
      <c r="D158" s="65"/>
      <c r="E158" s="65"/>
      <c r="F158" s="65"/>
      <c r="G158" s="65"/>
      <c r="H158" s="65"/>
      <c r="I158" s="65"/>
    </row>
    <row r="159" spans="1:9" x14ac:dyDescent="0.2">
      <c r="A159" s="65"/>
      <c r="D159" s="65"/>
      <c r="E159" s="65"/>
      <c r="F159" s="65"/>
      <c r="G159" s="65"/>
      <c r="H159" s="65"/>
      <c r="I159" s="65"/>
    </row>
    <row r="160" spans="1:9" x14ac:dyDescent="0.2">
      <c r="A160" s="65"/>
      <c r="D160" s="65"/>
      <c r="E160" s="65"/>
      <c r="F160" s="65"/>
      <c r="G160" s="65"/>
      <c r="H160" s="65"/>
      <c r="I160" s="65"/>
    </row>
    <row r="161" spans="1:9" x14ac:dyDescent="0.2">
      <c r="A161" s="65"/>
      <c r="D161" s="65"/>
      <c r="E161" s="65"/>
      <c r="F161" s="65"/>
      <c r="G161" s="65"/>
      <c r="H161" s="65"/>
      <c r="I161" s="65"/>
    </row>
    <row r="162" spans="1:9" x14ac:dyDescent="0.2">
      <c r="A162" s="65"/>
      <c r="D162" s="65"/>
      <c r="E162" s="65"/>
      <c r="F162" s="65"/>
      <c r="G162" s="65"/>
      <c r="H162" s="65"/>
      <c r="I162" s="65"/>
    </row>
    <row r="163" spans="1:9" x14ac:dyDescent="0.2">
      <c r="A163" s="65"/>
      <c r="D163" s="65"/>
      <c r="E163" s="65"/>
      <c r="F163" s="65"/>
      <c r="G163" s="65"/>
      <c r="H163" s="65"/>
      <c r="I163" s="65"/>
    </row>
    <row r="164" spans="1:9" x14ac:dyDescent="0.2">
      <c r="A164" s="65"/>
      <c r="D164" s="65"/>
      <c r="E164" s="65"/>
      <c r="F164" s="65"/>
      <c r="G164" s="65"/>
      <c r="H164" s="65"/>
      <c r="I164" s="65"/>
    </row>
    <row r="165" spans="1:9" x14ac:dyDescent="0.2">
      <c r="A165" s="65"/>
      <c r="D165" s="65"/>
      <c r="E165" s="65"/>
      <c r="F165" s="65"/>
      <c r="G165" s="65"/>
      <c r="H165" s="65"/>
      <c r="I165" s="65"/>
    </row>
    <row r="166" spans="1:9" x14ac:dyDescent="0.2">
      <c r="A166" s="65"/>
      <c r="D166" s="65"/>
      <c r="E166" s="65"/>
      <c r="F166" s="65"/>
      <c r="G166" s="65"/>
      <c r="H166" s="65"/>
      <c r="I166" s="65"/>
    </row>
    <row r="167" spans="1:9" x14ac:dyDescent="0.2">
      <c r="A167" s="65"/>
      <c r="D167" s="65"/>
      <c r="E167" s="65"/>
      <c r="F167" s="65"/>
      <c r="G167" s="65"/>
      <c r="H167" s="65"/>
      <c r="I167" s="65"/>
    </row>
    <row r="168" spans="1:9" x14ac:dyDescent="0.2">
      <c r="A168" s="65"/>
      <c r="D168" s="65"/>
      <c r="E168" s="65"/>
      <c r="F168" s="65"/>
      <c r="G168" s="65"/>
      <c r="H168" s="65"/>
      <c r="I168" s="65"/>
    </row>
    <row r="169" spans="1:9" x14ac:dyDescent="0.2">
      <c r="A169" s="65"/>
      <c r="D169" s="65"/>
      <c r="E169" s="65"/>
      <c r="F169" s="65"/>
      <c r="G169" s="65"/>
      <c r="H169" s="65"/>
      <c r="I169" s="65"/>
    </row>
    <row r="170" spans="1:9" x14ac:dyDescent="0.2">
      <c r="A170" s="65"/>
      <c r="D170" s="65"/>
      <c r="E170" s="65"/>
      <c r="F170" s="65"/>
      <c r="G170" s="65"/>
      <c r="H170" s="65"/>
      <c r="I170" s="65"/>
    </row>
    <row r="171" spans="1:9" x14ac:dyDescent="0.2">
      <c r="A171" s="65"/>
      <c r="D171" s="65"/>
      <c r="E171" s="65"/>
      <c r="F171" s="65"/>
      <c r="G171" s="65"/>
      <c r="H171" s="65"/>
      <c r="I171" s="65"/>
    </row>
    <row r="172" spans="1:9" x14ac:dyDescent="0.2">
      <c r="A172" s="65"/>
      <c r="D172" s="65"/>
      <c r="E172" s="65"/>
      <c r="F172" s="65"/>
      <c r="G172" s="65"/>
      <c r="H172" s="65"/>
      <c r="I172" s="65"/>
    </row>
    <row r="173" spans="1:9" x14ac:dyDescent="0.2">
      <c r="A173" s="65"/>
      <c r="D173" s="65"/>
      <c r="E173" s="65"/>
      <c r="F173" s="65"/>
      <c r="G173" s="65"/>
      <c r="H173" s="65"/>
      <c r="I173" s="65"/>
    </row>
    <row r="174" spans="1:9" x14ac:dyDescent="0.2">
      <c r="A174" s="65"/>
      <c r="D174" s="65"/>
      <c r="E174" s="65"/>
      <c r="F174" s="65"/>
      <c r="G174" s="65"/>
      <c r="H174" s="65"/>
      <c r="I174" s="65"/>
    </row>
    <row r="175" spans="1:9" x14ac:dyDescent="0.2">
      <c r="A175" s="65"/>
      <c r="D175" s="65"/>
      <c r="E175" s="65"/>
      <c r="F175" s="65"/>
      <c r="G175" s="65"/>
      <c r="H175" s="65"/>
      <c r="I175" s="65"/>
    </row>
    <row r="176" spans="1:9" x14ac:dyDescent="0.2">
      <c r="A176" s="65"/>
      <c r="D176" s="65"/>
      <c r="E176" s="65"/>
      <c r="F176" s="65"/>
      <c r="G176" s="65"/>
      <c r="H176" s="65"/>
      <c r="I176" s="65"/>
    </row>
    <row r="177" spans="1:9" x14ac:dyDescent="0.2">
      <c r="A177" s="65"/>
      <c r="D177" s="65"/>
      <c r="E177" s="65"/>
      <c r="F177" s="65"/>
      <c r="G177" s="65"/>
      <c r="H177" s="65"/>
      <c r="I177" s="65"/>
    </row>
    <row r="178" spans="1:9" x14ac:dyDescent="0.2">
      <c r="A178" s="65"/>
      <c r="D178" s="65"/>
      <c r="E178" s="65"/>
      <c r="F178" s="65"/>
      <c r="G178" s="65"/>
      <c r="H178" s="65"/>
      <c r="I178" s="65"/>
    </row>
    <row r="179" spans="1:9" x14ac:dyDescent="0.2">
      <c r="A179" s="65"/>
      <c r="D179" s="65"/>
      <c r="E179" s="65"/>
      <c r="F179" s="65"/>
      <c r="G179" s="65"/>
      <c r="H179" s="65"/>
      <c r="I179" s="65"/>
    </row>
    <row r="180" spans="1:9" x14ac:dyDescent="0.2">
      <c r="A180" s="65"/>
      <c r="D180" s="65"/>
      <c r="E180" s="65"/>
      <c r="F180" s="65"/>
      <c r="G180" s="65"/>
      <c r="H180" s="65"/>
      <c r="I180" s="65"/>
    </row>
    <row r="181" spans="1:9" x14ac:dyDescent="0.2">
      <c r="A181" s="65"/>
      <c r="D181" s="65"/>
      <c r="E181" s="65"/>
      <c r="F181" s="65"/>
      <c r="G181" s="65"/>
      <c r="H181" s="65"/>
      <c r="I181" s="65"/>
    </row>
    <row r="182" spans="1:9" x14ac:dyDescent="0.2">
      <c r="A182" s="65"/>
      <c r="D182" s="65"/>
      <c r="E182" s="65"/>
      <c r="F182" s="65"/>
      <c r="G182" s="65"/>
      <c r="H182" s="65"/>
      <c r="I182" s="65"/>
    </row>
    <row r="183" spans="1:9" x14ac:dyDescent="0.2">
      <c r="A183" s="65"/>
      <c r="D183" s="65"/>
      <c r="E183" s="65"/>
      <c r="F183" s="65"/>
      <c r="G183" s="65"/>
      <c r="H183" s="65"/>
      <c r="I183" s="65"/>
    </row>
    <row r="184" spans="1:9" x14ac:dyDescent="0.2">
      <c r="A184" s="65"/>
      <c r="D184" s="65"/>
      <c r="E184" s="65"/>
      <c r="F184" s="65"/>
      <c r="G184" s="65"/>
      <c r="H184" s="65"/>
      <c r="I184" s="65"/>
    </row>
    <row r="185" spans="1:9" x14ac:dyDescent="0.2">
      <c r="A185" s="65"/>
      <c r="D185" s="65"/>
      <c r="E185" s="65"/>
      <c r="F185" s="65"/>
      <c r="G185" s="65"/>
      <c r="H185" s="65"/>
      <c r="I185" s="65"/>
    </row>
    <row r="186" spans="1:9" x14ac:dyDescent="0.2">
      <c r="A186" s="65"/>
      <c r="D186" s="65"/>
      <c r="E186" s="65"/>
      <c r="F186" s="65"/>
      <c r="G186" s="65"/>
      <c r="H186" s="65"/>
      <c r="I186" s="65"/>
    </row>
    <row r="187" spans="1:9" x14ac:dyDescent="0.2">
      <c r="A187" s="65"/>
      <c r="D187" s="65"/>
      <c r="E187" s="65"/>
      <c r="F187" s="65"/>
      <c r="G187" s="65"/>
      <c r="H187" s="65"/>
      <c r="I187" s="65"/>
    </row>
    <row r="188" spans="1:9" x14ac:dyDescent="0.2">
      <c r="A188" s="65"/>
      <c r="D188" s="65"/>
      <c r="E188" s="65"/>
      <c r="F188" s="65"/>
      <c r="G188" s="65"/>
      <c r="H188" s="65"/>
      <c r="I188" s="65"/>
    </row>
    <row r="189" spans="1:9" x14ac:dyDescent="0.2">
      <c r="A189" s="65"/>
      <c r="D189" s="65"/>
      <c r="E189" s="65"/>
      <c r="F189" s="65"/>
      <c r="G189" s="65"/>
      <c r="H189" s="65"/>
      <c r="I189" s="65"/>
    </row>
    <row r="190" spans="1:9" x14ac:dyDescent="0.2">
      <c r="A190" s="65"/>
      <c r="D190" s="65"/>
      <c r="E190" s="65"/>
      <c r="F190" s="65"/>
      <c r="G190" s="65"/>
      <c r="H190" s="65"/>
      <c r="I190" s="65"/>
    </row>
    <row r="191" spans="1:9" x14ac:dyDescent="0.2">
      <c r="A191" s="65"/>
      <c r="D191" s="65"/>
      <c r="E191" s="65"/>
      <c r="F191" s="65"/>
      <c r="G191" s="65"/>
      <c r="H191" s="65"/>
      <c r="I191" s="65"/>
    </row>
    <row r="192" spans="1:9" x14ac:dyDescent="0.2">
      <c r="A192" s="65"/>
      <c r="D192" s="65"/>
      <c r="E192" s="65"/>
      <c r="F192" s="65"/>
      <c r="G192" s="65"/>
      <c r="H192" s="65"/>
      <c r="I192" s="65"/>
    </row>
    <row r="193" spans="1:9" x14ac:dyDescent="0.2">
      <c r="A193" s="65"/>
      <c r="D193" s="65"/>
      <c r="E193" s="65"/>
      <c r="F193" s="65"/>
      <c r="G193" s="65"/>
      <c r="H193" s="65"/>
      <c r="I193" s="65"/>
    </row>
    <row r="194" spans="1:9" x14ac:dyDescent="0.2">
      <c r="A194" s="65"/>
      <c r="D194" s="65"/>
      <c r="E194" s="65"/>
      <c r="F194" s="65"/>
      <c r="G194" s="65"/>
      <c r="H194" s="65"/>
      <c r="I194" s="65"/>
    </row>
    <row r="195" spans="1:9" x14ac:dyDescent="0.2">
      <c r="A195" s="65"/>
      <c r="D195" s="65"/>
      <c r="E195" s="65"/>
      <c r="F195" s="65"/>
      <c r="G195" s="65"/>
      <c r="H195" s="65"/>
      <c r="I195" s="65"/>
    </row>
    <row r="196" spans="1:9" x14ac:dyDescent="0.2">
      <c r="A196" s="65"/>
      <c r="D196" s="65"/>
      <c r="E196" s="65"/>
      <c r="F196" s="65"/>
      <c r="G196" s="65"/>
      <c r="H196" s="65"/>
      <c r="I196" s="65"/>
    </row>
    <row r="197" spans="1:9" x14ac:dyDescent="0.2">
      <c r="A197" s="65"/>
      <c r="D197" s="65"/>
      <c r="E197" s="65"/>
      <c r="F197" s="65"/>
      <c r="G197" s="65"/>
      <c r="H197" s="65"/>
      <c r="I197" s="65"/>
    </row>
    <row r="198" spans="1:9" x14ac:dyDescent="0.2">
      <c r="A198" s="65"/>
      <c r="D198" s="65"/>
      <c r="E198" s="65"/>
      <c r="F198" s="65"/>
      <c r="G198" s="65"/>
      <c r="H198" s="65"/>
      <c r="I198" s="65"/>
    </row>
    <row r="199" spans="1:9" x14ac:dyDescent="0.2">
      <c r="A199" s="65"/>
      <c r="D199" s="65"/>
      <c r="E199" s="65"/>
      <c r="F199" s="65"/>
      <c r="G199" s="65"/>
      <c r="H199" s="65"/>
      <c r="I199" s="65"/>
    </row>
    <row r="200" spans="1:9" x14ac:dyDescent="0.2">
      <c r="A200" s="65"/>
      <c r="D200" s="65"/>
      <c r="E200" s="65"/>
      <c r="F200" s="65"/>
      <c r="G200" s="65"/>
      <c r="H200" s="65"/>
      <c r="I200" s="65"/>
    </row>
    <row r="201" spans="1:9" x14ac:dyDescent="0.2">
      <c r="A201" s="65"/>
      <c r="D201" s="65"/>
      <c r="E201" s="65"/>
      <c r="F201" s="65"/>
      <c r="G201" s="65"/>
      <c r="H201" s="65"/>
      <c r="I201" s="65"/>
    </row>
    <row r="202" spans="1:9" x14ac:dyDescent="0.2">
      <c r="A202" s="65"/>
      <c r="D202" s="65"/>
      <c r="E202" s="65"/>
      <c r="F202" s="65"/>
      <c r="G202" s="65"/>
      <c r="H202" s="65"/>
      <c r="I202" s="65"/>
    </row>
    <row r="203" spans="1:9" x14ac:dyDescent="0.2">
      <c r="A203" s="65"/>
      <c r="D203" s="65"/>
      <c r="E203" s="65"/>
      <c r="F203" s="65"/>
      <c r="G203" s="65"/>
      <c r="H203" s="65"/>
      <c r="I203" s="65"/>
    </row>
    <row r="204" spans="1:9" x14ac:dyDescent="0.2">
      <c r="A204" s="65"/>
      <c r="D204" s="65"/>
      <c r="E204" s="65"/>
      <c r="F204" s="65"/>
      <c r="G204" s="65"/>
      <c r="H204" s="65"/>
      <c r="I204" s="65"/>
    </row>
    <row r="205" spans="1:9" x14ac:dyDescent="0.2">
      <c r="A205" s="65"/>
      <c r="D205" s="65"/>
      <c r="E205" s="65"/>
      <c r="F205" s="65"/>
      <c r="G205" s="65"/>
      <c r="H205" s="65"/>
      <c r="I205" s="65"/>
    </row>
    <row r="206" spans="1:9" x14ac:dyDescent="0.2">
      <c r="A206" s="65"/>
      <c r="D206" s="65"/>
      <c r="E206" s="65"/>
      <c r="F206" s="65"/>
      <c r="G206" s="65"/>
      <c r="H206" s="65"/>
      <c r="I206" s="65"/>
    </row>
    <row r="207" spans="1:9" x14ac:dyDescent="0.2">
      <c r="A207" s="65"/>
      <c r="D207" s="65"/>
      <c r="E207" s="65"/>
      <c r="F207" s="65"/>
      <c r="G207" s="65"/>
      <c r="H207" s="65"/>
      <c r="I207" s="65"/>
    </row>
    <row r="208" spans="1:9" x14ac:dyDescent="0.2">
      <c r="A208" s="65"/>
      <c r="D208" s="65"/>
      <c r="E208" s="65"/>
      <c r="F208" s="65"/>
      <c r="G208" s="65"/>
      <c r="H208" s="65"/>
      <c r="I208" s="65"/>
    </row>
    <row r="209" spans="1:9" x14ac:dyDescent="0.2">
      <c r="A209" s="65"/>
      <c r="D209" s="65"/>
      <c r="E209" s="65"/>
      <c r="F209" s="65"/>
      <c r="G209" s="65"/>
      <c r="H209" s="65"/>
      <c r="I209" s="65"/>
    </row>
    <row r="210" spans="1:9" x14ac:dyDescent="0.2">
      <c r="A210" s="65"/>
      <c r="D210" s="65"/>
      <c r="E210" s="65"/>
      <c r="F210" s="65"/>
      <c r="G210" s="65"/>
      <c r="H210" s="65"/>
      <c r="I210" s="65"/>
    </row>
    <row r="211" spans="1:9" x14ac:dyDescent="0.2">
      <c r="A211" s="65"/>
      <c r="D211" s="65"/>
      <c r="E211" s="65"/>
      <c r="F211" s="65"/>
      <c r="G211" s="65"/>
      <c r="H211" s="65"/>
      <c r="I211" s="65"/>
    </row>
    <row r="212" spans="1:9" x14ac:dyDescent="0.2">
      <c r="A212" s="65"/>
      <c r="D212" s="65"/>
      <c r="E212" s="65"/>
      <c r="F212" s="65"/>
      <c r="G212" s="65"/>
      <c r="H212" s="65"/>
      <c r="I212" s="65"/>
    </row>
    <row r="213" spans="1:9" x14ac:dyDescent="0.2">
      <c r="A213" s="65"/>
      <c r="D213" s="65"/>
      <c r="E213" s="65"/>
      <c r="F213" s="65"/>
      <c r="G213" s="65"/>
      <c r="H213" s="65"/>
      <c r="I213" s="65"/>
    </row>
    <row r="214" spans="1:9" x14ac:dyDescent="0.2">
      <c r="A214" s="65"/>
      <c r="D214" s="65"/>
      <c r="E214" s="65"/>
      <c r="F214" s="65"/>
      <c r="G214" s="65"/>
      <c r="H214" s="65"/>
      <c r="I214" s="65"/>
    </row>
    <row r="215" spans="1:9" x14ac:dyDescent="0.2">
      <c r="A215" s="65"/>
      <c r="D215" s="65"/>
      <c r="E215" s="65"/>
      <c r="F215" s="65"/>
      <c r="G215" s="65"/>
      <c r="H215" s="65"/>
      <c r="I215" s="65"/>
    </row>
    <row r="216" spans="1:9" x14ac:dyDescent="0.2">
      <c r="A216" s="65"/>
      <c r="D216" s="65"/>
      <c r="E216" s="65"/>
      <c r="F216" s="65"/>
      <c r="G216" s="65"/>
      <c r="H216" s="65"/>
      <c r="I216" s="65"/>
    </row>
    <row r="217" spans="1:9" x14ac:dyDescent="0.2">
      <c r="A217" s="65"/>
      <c r="D217" s="65"/>
      <c r="E217" s="65"/>
      <c r="F217" s="65"/>
      <c r="G217" s="65"/>
      <c r="H217" s="65"/>
      <c r="I217" s="65"/>
    </row>
    <row r="218" spans="1:9" x14ac:dyDescent="0.2">
      <c r="A218" s="65"/>
      <c r="D218" s="65"/>
      <c r="E218" s="65"/>
      <c r="F218" s="65"/>
      <c r="G218" s="65"/>
      <c r="H218" s="65"/>
      <c r="I218" s="65"/>
    </row>
  </sheetData>
  <sheetProtection algorithmName="SHA-512" hashValue="mIoztPEko2hREbGwSlnlp2B5EHmM7lg8vEjYvxFHCnTJNjCwZf8yHqpGeqsaqwf8qJDX13tmImMhQVr/ZW9BMw==" saltValue="/Y3Z1bhTNbEgmsGmpLZ9MQ==" spinCount="100000" sheet="1" objects="1" scenarios="1"/>
  <mergeCells count="15">
    <mergeCell ref="A7:H7"/>
    <mergeCell ref="B30:H30"/>
    <mergeCell ref="B55:H55"/>
    <mergeCell ref="A69:G69"/>
    <mergeCell ref="A8:H8"/>
    <mergeCell ref="A9:H9"/>
    <mergeCell ref="A10:H10"/>
    <mergeCell ref="A13:G13"/>
    <mergeCell ref="B29:E29"/>
    <mergeCell ref="A35:H35"/>
    <mergeCell ref="A11:H11"/>
    <mergeCell ref="F31:G31"/>
    <mergeCell ref="F56:G56"/>
    <mergeCell ref="B66:H66"/>
    <mergeCell ref="F67:G67"/>
  </mergeCells>
  <pageMargins left="0.7" right="0.7" top="0.75" bottom="0.75" header="0.3" footer="0.3"/>
  <pageSetup scale="55" fitToHeight="0" orientation="landscape" r:id="rId1"/>
  <headerFooter>
    <oddFooter>&amp;R&amp;P of &amp;N</oddFooter>
  </headerFooter>
  <rowBreaks count="3" manualBreakCount="3">
    <brk id="11" max="7" man="1"/>
    <brk id="33" max="7" man="1"/>
    <brk id="5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showGridLines="0" zoomScale="110" zoomScaleNormal="110" workbookViewId="0"/>
  </sheetViews>
  <sheetFormatPr defaultColWidth="9.28515625" defaultRowHeight="12.75" x14ac:dyDescent="0.2"/>
  <cols>
    <col min="1" max="1" width="16.28515625" style="93" customWidth="1"/>
    <col min="2" max="2" width="47" style="5" customWidth="1"/>
    <col min="3" max="3" width="77.42578125" style="5" customWidth="1"/>
    <col min="4" max="10" width="15.7109375" style="93" customWidth="1"/>
    <col min="11" max="16384" width="9.28515625" style="93"/>
  </cols>
  <sheetData>
    <row r="1" spans="1:8" x14ac:dyDescent="0.2">
      <c r="A1" s="1" t="s">
        <v>116</v>
      </c>
      <c r="B1" s="1"/>
      <c r="C1" s="92" t="s">
        <v>243</v>
      </c>
    </row>
    <row r="2" spans="1:8" ht="21.75" customHeight="1" x14ac:dyDescent="0.2">
      <c r="A2" s="20" t="s">
        <v>147</v>
      </c>
      <c r="B2" s="37">
        <f>TOC!B9</f>
        <v>0</v>
      </c>
      <c r="C2" s="106" t="s">
        <v>190</v>
      </c>
      <c r="D2" s="2"/>
    </row>
    <row r="3" spans="1:8" x14ac:dyDescent="0.2">
      <c r="A3" s="39" t="s">
        <v>104</v>
      </c>
      <c r="B3" s="38" t="str">
        <f>TOC!B8</f>
        <v>Pharmacy 2022</v>
      </c>
      <c r="C3" s="11"/>
      <c r="D3" s="2"/>
      <c r="E3" s="2"/>
    </row>
    <row r="4" spans="1:8" ht="38.25" x14ac:dyDescent="0.2">
      <c r="A4" s="40" t="s">
        <v>123</v>
      </c>
      <c r="B4" s="89"/>
      <c r="C4" s="11"/>
      <c r="D4" s="2"/>
      <c r="E4" s="2"/>
    </row>
    <row r="5" spans="1:8" ht="38.25" x14ac:dyDescent="0.2">
      <c r="A5" s="40" t="s">
        <v>105</v>
      </c>
      <c r="B5" s="89"/>
      <c r="C5" s="11"/>
      <c r="D5" s="2"/>
      <c r="E5" s="2"/>
    </row>
    <row r="6" spans="1:8" x14ac:dyDescent="0.2">
      <c r="A6" s="10"/>
      <c r="B6" s="11"/>
      <c r="C6" s="11"/>
      <c r="D6" s="2"/>
      <c r="E6" s="2"/>
    </row>
    <row r="7" spans="1:8" ht="27" customHeight="1" x14ac:dyDescent="0.2">
      <c r="A7" s="137" t="s">
        <v>222</v>
      </c>
      <c r="B7" s="137"/>
      <c r="C7" s="137"/>
      <c r="D7" s="137"/>
      <c r="E7" s="137"/>
      <c r="F7" s="137"/>
      <c r="G7" s="137"/>
      <c r="H7" s="137"/>
    </row>
    <row r="8" spans="1:8" ht="27" customHeight="1" x14ac:dyDescent="0.2">
      <c r="A8" s="137" t="s">
        <v>223</v>
      </c>
      <c r="B8" s="137"/>
      <c r="C8" s="137"/>
      <c r="D8" s="137"/>
      <c r="E8" s="137"/>
      <c r="F8" s="137"/>
      <c r="G8" s="137"/>
      <c r="H8" s="137"/>
    </row>
    <row r="9" spans="1:8" ht="27" customHeight="1" x14ac:dyDescent="0.2">
      <c r="A9" s="137" t="s">
        <v>176</v>
      </c>
      <c r="B9" s="137"/>
      <c r="C9" s="137"/>
      <c r="D9" s="137"/>
      <c r="E9" s="137"/>
      <c r="F9" s="137"/>
      <c r="G9" s="137"/>
      <c r="H9" s="137"/>
    </row>
    <row r="10" spans="1:8" ht="30" customHeight="1" x14ac:dyDescent="0.2">
      <c r="A10" s="137" t="s">
        <v>98</v>
      </c>
      <c r="B10" s="137"/>
      <c r="C10" s="137"/>
      <c r="D10" s="137"/>
      <c r="E10" s="137"/>
      <c r="F10" s="137"/>
      <c r="G10" s="137"/>
      <c r="H10" s="137"/>
    </row>
    <row r="11" spans="1:8" ht="27.6" customHeight="1" x14ac:dyDescent="0.2">
      <c r="A11" s="137" t="s">
        <v>88</v>
      </c>
      <c r="B11" s="137"/>
      <c r="C11" s="137"/>
      <c r="D11" s="137"/>
      <c r="E11" s="137"/>
      <c r="F11" s="137"/>
      <c r="G11" s="137"/>
      <c r="H11" s="137"/>
    </row>
    <row r="12" spans="1:8" ht="57" customHeight="1" x14ac:dyDescent="0.2">
      <c r="A12" s="137" t="s">
        <v>221</v>
      </c>
      <c r="B12" s="137"/>
      <c r="C12" s="137"/>
      <c r="D12" s="137"/>
      <c r="E12" s="137"/>
      <c r="F12" s="137"/>
      <c r="G12" s="137"/>
      <c r="H12" s="137"/>
    </row>
    <row r="13" spans="1:8" ht="64.900000000000006" customHeight="1" x14ac:dyDescent="0.2">
      <c r="A13" s="139" t="s">
        <v>242</v>
      </c>
      <c r="B13" s="139"/>
      <c r="C13" s="139"/>
      <c r="D13" s="139"/>
      <c r="E13" s="139"/>
      <c r="F13" s="139"/>
      <c r="G13" s="139"/>
      <c r="H13" s="139"/>
    </row>
    <row r="14" spans="1:8" x14ac:dyDescent="0.2">
      <c r="A14" s="32" t="s">
        <v>19</v>
      </c>
      <c r="B14" s="32"/>
      <c r="C14" s="32"/>
      <c r="D14" s="33"/>
      <c r="E14" s="33"/>
      <c r="F14" s="33"/>
      <c r="G14" s="33"/>
      <c r="H14" s="33"/>
    </row>
    <row r="15" spans="1:8" ht="20.25" customHeight="1" x14ac:dyDescent="0.2">
      <c r="A15" s="137" t="s">
        <v>162</v>
      </c>
      <c r="B15" s="137"/>
      <c r="C15" s="137"/>
      <c r="D15" s="137"/>
      <c r="E15" s="137"/>
      <c r="F15" s="137"/>
      <c r="G15" s="137"/>
    </row>
    <row r="16" spans="1:8" ht="39.75" customHeight="1" x14ac:dyDescent="0.2">
      <c r="D16" s="56" t="s">
        <v>142</v>
      </c>
    </row>
    <row r="17" spans="1:8" x14ac:dyDescent="0.2">
      <c r="A17" s="94"/>
      <c r="B17" s="94"/>
      <c r="C17" s="94"/>
    </row>
    <row r="18" spans="1:8" ht="25.5" x14ac:dyDescent="0.2">
      <c r="A18" s="20">
        <v>1.1000000000000001</v>
      </c>
      <c r="B18" s="21" t="s">
        <v>161</v>
      </c>
      <c r="C18" s="20" t="s">
        <v>58</v>
      </c>
      <c r="D18" s="58">
        <v>0</v>
      </c>
      <c r="E18" s="5"/>
    </row>
    <row r="19" spans="1:8" ht="25.5" x14ac:dyDescent="0.2">
      <c r="A19" s="18" t="s">
        <v>0</v>
      </c>
      <c r="B19" s="18" t="s">
        <v>28</v>
      </c>
      <c r="C19" s="85" t="s">
        <v>224</v>
      </c>
      <c r="D19" s="48">
        <v>0</v>
      </c>
      <c r="E19" s="5"/>
      <c r="H19" s="87"/>
    </row>
    <row r="20" spans="1:8" ht="38.25" x14ac:dyDescent="0.2">
      <c r="A20" s="19" t="s">
        <v>1</v>
      </c>
      <c r="B20" s="18" t="s">
        <v>51</v>
      </c>
      <c r="C20" s="85" t="s">
        <v>117</v>
      </c>
      <c r="D20" s="48">
        <v>0</v>
      </c>
      <c r="F20" s="86"/>
      <c r="H20" s="87"/>
    </row>
    <row r="21" spans="1:8" x14ac:dyDescent="0.2">
      <c r="A21" s="19" t="s">
        <v>2</v>
      </c>
      <c r="B21" s="18" t="s">
        <v>44</v>
      </c>
      <c r="C21" s="85" t="s">
        <v>60</v>
      </c>
      <c r="D21" s="48">
        <v>0</v>
      </c>
      <c r="F21" s="86"/>
      <c r="H21" s="87"/>
    </row>
    <row r="22" spans="1:8" x14ac:dyDescent="0.2">
      <c r="A22" s="19" t="s">
        <v>3</v>
      </c>
      <c r="B22" s="18" t="s">
        <v>45</v>
      </c>
      <c r="C22" s="85" t="s">
        <v>61</v>
      </c>
      <c r="D22" s="48">
        <v>0</v>
      </c>
      <c r="F22" s="86"/>
      <c r="H22" s="87"/>
    </row>
    <row r="23" spans="1:8" x14ac:dyDescent="0.2">
      <c r="A23" s="19" t="s">
        <v>4</v>
      </c>
      <c r="B23" s="18" t="s">
        <v>46</v>
      </c>
      <c r="C23" s="85" t="s">
        <v>62</v>
      </c>
      <c r="D23" s="48">
        <v>0</v>
      </c>
      <c r="F23" s="86"/>
      <c r="H23" s="87"/>
    </row>
    <row r="24" spans="1:8" x14ac:dyDescent="0.2">
      <c r="A24" s="19" t="s">
        <v>5</v>
      </c>
      <c r="B24" s="18" t="s">
        <v>49</v>
      </c>
      <c r="C24" s="85" t="s">
        <v>63</v>
      </c>
      <c r="D24" s="48">
        <v>0</v>
      </c>
      <c r="E24" s="86"/>
      <c r="F24" s="86"/>
      <c r="H24" s="87"/>
    </row>
    <row r="25" spans="1:8" x14ac:dyDescent="0.2">
      <c r="A25" s="27"/>
      <c r="B25" s="26"/>
      <c r="C25" s="24" t="s">
        <v>96</v>
      </c>
      <c r="D25" s="49" t="str">
        <f>IF(SUM(D19:D24)&lt;&gt;D18,"ERROR","")</f>
        <v/>
      </c>
      <c r="E25" s="86"/>
      <c r="F25" s="86"/>
      <c r="H25" s="87"/>
    </row>
    <row r="26" spans="1:8" x14ac:dyDescent="0.2">
      <c r="B26" s="101" t="s">
        <v>194</v>
      </c>
      <c r="C26" s="94"/>
      <c r="D26" s="50">
        <f>D18</f>
        <v>0</v>
      </c>
    </row>
    <row r="27" spans="1:8" x14ac:dyDescent="0.2">
      <c r="B27" s="94"/>
      <c r="C27" s="94"/>
      <c r="D27" s="4"/>
    </row>
    <row r="28" spans="1:8" x14ac:dyDescent="0.2">
      <c r="B28" s="138" t="s">
        <v>20</v>
      </c>
      <c r="C28" s="138"/>
      <c r="D28" s="138"/>
      <c r="E28" s="138"/>
      <c r="F28" s="2"/>
      <c r="G28" s="2"/>
    </row>
    <row r="29" spans="1:8" ht="249.95" customHeight="1" x14ac:dyDescent="0.2">
      <c r="B29" s="135" t="s">
        <v>22</v>
      </c>
      <c r="C29" s="135"/>
      <c r="D29" s="135"/>
      <c r="E29" s="135"/>
      <c r="F29" s="135"/>
      <c r="G29" s="135"/>
      <c r="H29" s="135"/>
    </row>
    <row r="30" spans="1:8" s="115" customFormat="1" x14ac:dyDescent="0.2">
      <c r="A30" s="113"/>
      <c r="B30" s="119"/>
      <c r="C30" s="119"/>
      <c r="D30" s="119"/>
      <c r="E30" s="119"/>
      <c r="F30" s="136" t="s">
        <v>237</v>
      </c>
      <c r="G30" s="136"/>
      <c r="H30" s="11" t="str">
        <f>IF((_xlfn.NUMBERVALUE(LEN(TRIM(B29))-LEN(SUBSTITUTE(B29," ",""))+1))&gt;250,"Error","")</f>
        <v/>
      </c>
    </row>
    <row r="31" spans="1:8" s="115" customFormat="1" x14ac:dyDescent="0.2">
      <c r="B31" s="5"/>
      <c r="C31" s="5"/>
    </row>
    <row r="32" spans="1:8" s="115" customFormat="1" x14ac:dyDescent="0.2">
      <c r="B32" s="5"/>
      <c r="C32" s="5"/>
    </row>
    <row r="33" spans="1:8" x14ac:dyDescent="0.2">
      <c r="A33" s="32" t="s">
        <v>154</v>
      </c>
      <c r="B33" s="32"/>
      <c r="C33" s="32"/>
      <c r="D33" s="33"/>
      <c r="E33" s="33"/>
      <c r="F33" s="33"/>
      <c r="G33" s="33"/>
      <c r="H33" s="33"/>
    </row>
    <row r="34" spans="1:8" ht="26.45" customHeight="1" x14ac:dyDescent="0.2">
      <c r="A34" s="137" t="s">
        <v>201</v>
      </c>
      <c r="B34" s="137"/>
      <c r="C34" s="137"/>
      <c r="D34" s="137"/>
      <c r="E34" s="137"/>
      <c r="F34" s="137"/>
      <c r="G34" s="137"/>
      <c r="H34" s="137"/>
    </row>
    <row r="35" spans="1:8" ht="38.25" x14ac:dyDescent="0.2">
      <c r="D35" s="97" t="s">
        <v>195</v>
      </c>
      <c r="E35" s="97" t="s">
        <v>196</v>
      </c>
      <c r="F35" s="97" t="s">
        <v>197</v>
      </c>
      <c r="G35" s="56" t="s">
        <v>209</v>
      </c>
      <c r="H35" s="56" t="s">
        <v>210</v>
      </c>
    </row>
    <row r="36" spans="1:8" ht="28.5" customHeight="1" x14ac:dyDescent="0.2">
      <c r="A36" s="21">
        <v>2.1</v>
      </c>
      <c r="B36" s="21" t="s">
        <v>202</v>
      </c>
      <c r="C36" s="20" t="s">
        <v>58</v>
      </c>
      <c r="D36" s="59">
        <v>0</v>
      </c>
      <c r="E36" s="59">
        <v>0</v>
      </c>
      <c r="F36" s="59">
        <v>0</v>
      </c>
      <c r="G36" s="59">
        <v>0</v>
      </c>
      <c r="H36" s="59">
        <v>0</v>
      </c>
    </row>
    <row r="37" spans="1:8" ht="25.5" x14ac:dyDescent="0.2">
      <c r="A37" s="19" t="s">
        <v>14</v>
      </c>
      <c r="B37" s="19" t="s">
        <v>139</v>
      </c>
      <c r="C37" s="19" t="s">
        <v>172</v>
      </c>
      <c r="D37" s="48">
        <v>0</v>
      </c>
      <c r="E37" s="48">
        <v>0</v>
      </c>
      <c r="F37" s="48">
        <v>0</v>
      </c>
      <c r="G37" s="110" t="s">
        <v>141</v>
      </c>
      <c r="H37" s="110" t="s">
        <v>141</v>
      </c>
    </row>
    <row r="38" spans="1:8" x14ac:dyDescent="0.2">
      <c r="A38" s="19" t="s">
        <v>15</v>
      </c>
      <c r="B38" s="18" t="s">
        <v>77</v>
      </c>
      <c r="C38" s="18" t="s">
        <v>68</v>
      </c>
      <c r="D38" s="48">
        <v>0</v>
      </c>
      <c r="E38" s="48">
        <v>0</v>
      </c>
      <c r="F38" s="48">
        <v>0</v>
      </c>
      <c r="G38" s="48">
        <v>0</v>
      </c>
      <c r="H38" s="48">
        <v>0</v>
      </c>
    </row>
    <row r="39" spans="1:8" x14ac:dyDescent="0.2">
      <c r="A39" s="19" t="s">
        <v>16</v>
      </c>
      <c r="B39" s="18" t="s">
        <v>113</v>
      </c>
      <c r="C39" s="18" t="s">
        <v>69</v>
      </c>
      <c r="D39" s="48">
        <v>0</v>
      </c>
      <c r="E39" s="48">
        <v>0</v>
      </c>
      <c r="F39" s="48">
        <v>0</v>
      </c>
      <c r="G39" s="48">
        <v>0</v>
      </c>
      <c r="H39" s="48">
        <v>0</v>
      </c>
    </row>
    <row r="40" spans="1:8" x14ac:dyDescent="0.2">
      <c r="A40" s="19" t="s">
        <v>17</v>
      </c>
      <c r="B40" s="18" t="s">
        <v>133</v>
      </c>
      <c r="C40" s="18" t="s">
        <v>83</v>
      </c>
      <c r="D40" s="48">
        <v>0</v>
      </c>
      <c r="E40" s="48">
        <v>0</v>
      </c>
      <c r="F40" s="48">
        <v>0</v>
      </c>
      <c r="G40" s="48">
        <v>0</v>
      </c>
      <c r="H40" s="48">
        <v>0</v>
      </c>
    </row>
    <row r="41" spans="1:8" x14ac:dyDescent="0.2">
      <c r="A41" s="19" t="s">
        <v>18</v>
      </c>
      <c r="B41" s="18" t="s">
        <v>134</v>
      </c>
      <c r="C41" s="18" t="s">
        <v>91</v>
      </c>
      <c r="D41" s="48">
        <v>0</v>
      </c>
      <c r="E41" s="48">
        <v>0</v>
      </c>
      <c r="F41" s="48">
        <v>0</v>
      </c>
      <c r="G41" s="48">
        <v>0</v>
      </c>
      <c r="H41" s="48">
        <v>0</v>
      </c>
    </row>
    <row r="42" spans="1:8" x14ac:dyDescent="0.2">
      <c r="A42" s="19" t="s">
        <v>29</v>
      </c>
      <c r="B42" s="18" t="s">
        <v>85</v>
      </c>
      <c r="C42" s="18" t="s">
        <v>72</v>
      </c>
      <c r="D42" s="48">
        <v>0</v>
      </c>
      <c r="E42" s="48">
        <v>0</v>
      </c>
      <c r="F42" s="48">
        <v>0</v>
      </c>
      <c r="G42" s="48">
        <v>0</v>
      </c>
      <c r="H42" s="48">
        <v>0</v>
      </c>
    </row>
    <row r="43" spans="1:8" x14ac:dyDescent="0.2">
      <c r="A43" s="19" t="s">
        <v>30</v>
      </c>
      <c r="B43" s="18" t="s">
        <v>128</v>
      </c>
      <c r="C43" s="18" t="s">
        <v>74</v>
      </c>
      <c r="D43" s="48">
        <v>0</v>
      </c>
      <c r="E43" s="48">
        <v>0</v>
      </c>
      <c r="F43" s="48">
        <v>0</v>
      </c>
      <c r="G43" s="48">
        <v>0</v>
      </c>
      <c r="H43" s="48">
        <v>0</v>
      </c>
    </row>
    <row r="44" spans="1:8" x14ac:dyDescent="0.2">
      <c r="A44" s="19" t="s">
        <v>31</v>
      </c>
      <c r="B44" s="18" t="s">
        <v>212</v>
      </c>
      <c r="C44" s="18" t="s">
        <v>130</v>
      </c>
      <c r="D44" s="48">
        <v>0</v>
      </c>
      <c r="E44" s="48">
        <v>0</v>
      </c>
      <c r="F44" s="48">
        <v>0</v>
      </c>
      <c r="G44" s="48">
        <v>0</v>
      </c>
      <c r="H44" s="48">
        <v>0</v>
      </c>
    </row>
    <row r="45" spans="1:8" x14ac:dyDescent="0.2">
      <c r="A45" s="19" t="s">
        <v>32</v>
      </c>
      <c r="B45" s="18" t="s">
        <v>82</v>
      </c>
      <c r="C45" s="18" t="s">
        <v>129</v>
      </c>
      <c r="D45" s="48">
        <v>0</v>
      </c>
      <c r="E45" s="48">
        <v>0</v>
      </c>
      <c r="F45" s="48">
        <v>0</v>
      </c>
      <c r="G45" s="48">
        <v>0</v>
      </c>
      <c r="H45" s="48">
        <v>0</v>
      </c>
    </row>
    <row r="46" spans="1:8" x14ac:dyDescent="0.2">
      <c r="C46" s="24" t="s">
        <v>96</v>
      </c>
      <c r="D46" s="54" t="str">
        <f>IF(SUM(D37:D45)&lt;&gt;D36,"ERROR","")</f>
        <v/>
      </c>
      <c r="E46" s="54" t="str">
        <f t="shared" ref="E46:H46" si="0">IF(SUM(E37:E45)&lt;&gt;E36,"ERROR","")</f>
        <v/>
      </c>
      <c r="F46" s="54" t="str">
        <f t="shared" si="0"/>
        <v/>
      </c>
      <c r="G46" s="54" t="str">
        <f t="shared" si="0"/>
        <v/>
      </c>
      <c r="H46" s="54" t="str">
        <f t="shared" si="0"/>
        <v/>
      </c>
    </row>
    <row r="47" spans="1:8" x14ac:dyDescent="0.2">
      <c r="B47" s="101" t="s">
        <v>225</v>
      </c>
      <c r="C47" s="94"/>
      <c r="D47" s="50">
        <f>D36</f>
        <v>0</v>
      </c>
      <c r="E47" s="50">
        <f>E36</f>
        <v>0</v>
      </c>
      <c r="F47" s="50">
        <f>F36</f>
        <v>0</v>
      </c>
      <c r="G47" s="50">
        <f>G36</f>
        <v>0</v>
      </c>
      <c r="H47" s="50">
        <f>H36</f>
        <v>0</v>
      </c>
    </row>
    <row r="48" spans="1:8" x14ac:dyDescent="0.2">
      <c r="D48" s="88"/>
      <c r="E48" s="88"/>
      <c r="F48" s="88"/>
      <c r="G48" s="51"/>
      <c r="H48" s="14"/>
    </row>
    <row r="49" spans="1:9" x14ac:dyDescent="0.2">
      <c r="B49" s="94" t="s">
        <v>111</v>
      </c>
      <c r="C49" s="94"/>
      <c r="D49" s="94"/>
      <c r="E49" s="94"/>
      <c r="F49" s="2"/>
      <c r="G49" s="2"/>
    </row>
    <row r="50" spans="1:9" ht="249.95" customHeight="1" x14ac:dyDescent="0.2">
      <c r="B50" s="135" t="s">
        <v>41</v>
      </c>
      <c r="C50" s="135"/>
      <c r="D50" s="135"/>
      <c r="E50" s="135"/>
      <c r="F50" s="135"/>
      <c r="G50" s="135"/>
      <c r="H50" s="135"/>
    </row>
    <row r="51" spans="1:9" s="115" customFormat="1" x14ac:dyDescent="0.2">
      <c r="A51" s="113"/>
      <c r="B51" s="119"/>
      <c r="C51" s="119"/>
      <c r="D51" s="119"/>
      <c r="E51" s="119"/>
      <c r="F51" s="136" t="s">
        <v>237</v>
      </c>
      <c r="G51" s="136"/>
      <c r="H51" s="11" t="str">
        <f>IF((_xlfn.NUMBERVALUE(LEN(TRIM(B50))-LEN(SUBSTITUTE(B50," ",""))+1))&gt;250,"Error","")</f>
        <v/>
      </c>
    </row>
    <row r="52" spans="1:9" s="115" customFormat="1" x14ac:dyDescent="0.2">
      <c r="B52" s="5"/>
      <c r="C52" s="5"/>
    </row>
    <row r="53" spans="1:9" s="115" customFormat="1" x14ac:dyDescent="0.2">
      <c r="B53" s="5"/>
      <c r="C53" s="5"/>
    </row>
    <row r="54" spans="1:9" x14ac:dyDescent="0.2">
      <c r="A54" s="32" t="s">
        <v>155</v>
      </c>
      <c r="B54" s="33"/>
      <c r="C54" s="33"/>
      <c r="D54" s="33"/>
      <c r="E54" s="33"/>
      <c r="F54" s="33"/>
      <c r="G54" s="33"/>
      <c r="H54" s="33"/>
    </row>
    <row r="55" spans="1:9" ht="12.75" customHeight="1" x14ac:dyDescent="0.2">
      <c r="A55" s="137" t="s">
        <v>215</v>
      </c>
      <c r="B55" s="137"/>
      <c r="C55" s="137"/>
      <c r="D55" s="137"/>
      <c r="E55" s="137"/>
      <c r="F55" s="137"/>
      <c r="G55" s="137"/>
    </row>
    <row r="56" spans="1:9" ht="38.25" x14ac:dyDescent="0.2">
      <c r="D56" s="97" t="s">
        <v>195</v>
      </c>
      <c r="E56" s="97" t="s">
        <v>196</v>
      </c>
      <c r="F56" s="97" t="s">
        <v>197</v>
      </c>
      <c r="G56" s="56" t="s">
        <v>209</v>
      </c>
      <c r="H56" s="56" t="s">
        <v>210</v>
      </c>
    </row>
    <row r="57" spans="1:9" ht="25.5" x14ac:dyDescent="0.2">
      <c r="A57" s="21">
        <v>3.1</v>
      </c>
      <c r="B57" s="21" t="s">
        <v>136</v>
      </c>
      <c r="C57" s="20" t="s">
        <v>58</v>
      </c>
      <c r="D57" s="58">
        <v>0</v>
      </c>
      <c r="E57" s="58">
        <v>0</v>
      </c>
      <c r="F57" s="58">
        <v>0</v>
      </c>
      <c r="G57" s="58">
        <v>0</v>
      </c>
      <c r="H57" s="58">
        <v>0</v>
      </c>
      <c r="I57" s="8"/>
    </row>
    <row r="58" spans="1:9" x14ac:dyDescent="0.2">
      <c r="A58" s="19" t="s">
        <v>9</v>
      </c>
      <c r="B58" s="19" t="s">
        <v>92</v>
      </c>
      <c r="C58" s="19" t="s">
        <v>84</v>
      </c>
      <c r="D58" s="48">
        <v>0</v>
      </c>
      <c r="E58" s="48">
        <v>0</v>
      </c>
      <c r="F58" s="48">
        <v>0</v>
      </c>
      <c r="G58" s="48">
        <v>0</v>
      </c>
      <c r="H58" s="48">
        <v>0</v>
      </c>
      <c r="I58" s="8"/>
    </row>
    <row r="59" spans="1:9" ht="25.5" x14ac:dyDescent="0.2">
      <c r="A59" s="19" t="s">
        <v>10</v>
      </c>
      <c r="B59" s="19" t="s">
        <v>93</v>
      </c>
      <c r="C59" s="19" t="s">
        <v>84</v>
      </c>
      <c r="D59" s="48">
        <v>0</v>
      </c>
      <c r="E59" s="48">
        <v>0</v>
      </c>
      <c r="F59" s="48">
        <v>0</v>
      </c>
      <c r="G59" s="48">
        <v>0</v>
      </c>
      <c r="H59" s="48">
        <v>0</v>
      </c>
      <c r="I59" s="8"/>
    </row>
    <row r="60" spans="1:9" ht="25.5" x14ac:dyDescent="0.2">
      <c r="A60" s="19" t="s">
        <v>11</v>
      </c>
      <c r="B60" s="19" t="s">
        <v>94</v>
      </c>
      <c r="C60" s="19" t="s">
        <v>84</v>
      </c>
      <c r="D60" s="48">
        <v>0</v>
      </c>
      <c r="E60" s="48">
        <v>0</v>
      </c>
      <c r="F60" s="48">
        <v>0</v>
      </c>
      <c r="G60" s="48">
        <v>0</v>
      </c>
      <c r="H60" s="48">
        <v>0</v>
      </c>
      <c r="I60" s="8"/>
    </row>
    <row r="61" spans="1:9" ht="25.5" x14ac:dyDescent="0.2">
      <c r="A61" s="19" t="s">
        <v>35</v>
      </c>
      <c r="B61" s="19" t="s">
        <v>95</v>
      </c>
      <c r="C61" s="19" t="s">
        <v>84</v>
      </c>
      <c r="D61" s="48">
        <v>0</v>
      </c>
      <c r="E61" s="48">
        <v>0</v>
      </c>
      <c r="F61" s="48">
        <v>0</v>
      </c>
      <c r="G61" s="48">
        <v>0</v>
      </c>
      <c r="H61" s="48">
        <v>0</v>
      </c>
      <c r="I61" s="8"/>
    </row>
    <row r="62" spans="1:9" x14ac:dyDescent="0.2">
      <c r="B62" s="93"/>
      <c r="C62" s="24" t="s">
        <v>96</v>
      </c>
      <c r="D62" s="54" t="str">
        <f t="shared" ref="D62:H62" si="1">IF(SUM(D58:D61)&lt;&gt;D57,"ERROR","")</f>
        <v/>
      </c>
      <c r="E62" s="54" t="str">
        <f t="shared" si="1"/>
        <v/>
      </c>
      <c r="F62" s="54" t="str">
        <f t="shared" si="1"/>
        <v/>
      </c>
      <c r="G62" s="54" t="str">
        <f t="shared" si="1"/>
        <v/>
      </c>
      <c r="H62" s="54" t="str">
        <f t="shared" si="1"/>
        <v/>
      </c>
      <c r="I62" s="8"/>
    </row>
    <row r="63" spans="1:9" x14ac:dyDescent="0.2">
      <c r="B63" s="101" t="s">
        <v>226</v>
      </c>
      <c r="C63" s="24"/>
      <c r="D63" s="52">
        <f>D57</f>
        <v>0</v>
      </c>
      <c r="E63" s="52">
        <f t="shared" ref="E63:H63" si="2">E57</f>
        <v>0</v>
      </c>
      <c r="F63" s="52">
        <f t="shared" si="2"/>
        <v>0</v>
      </c>
      <c r="G63" s="52">
        <f t="shared" si="2"/>
        <v>0</v>
      </c>
      <c r="H63" s="52">
        <f t="shared" si="2"/>
        <v>0</v>
      </c>
      <c r="I63" s="8"/>
    </row>
    <row r="64" spans="1:9" x14ac:dyDescent="0.2">
      <c r="B64" s="93"/>
      <c r="C64" s="24"/>
      <c r="D64" s="43"/>
      <c r="E64" s="43"/>
      <c r="F64" s="43"/>
      <c r="G64" s="43"/>
      <c r="H64" s="43"/>
      <c r="I64" s="8"/>
    </row>
    <row r="65" spans="1:8" x14ac:dyDescent="0.2">
      <c r="B65" s="94" t="s">
        <v>239</v>
      </c>
      <c r="C65" s="94"/>
      <c r="D65" s="94"/>
      <c r="E65" s="94"/>
      <c r="F65" s="2"/>
      <c r="G65" s="2"/>
    </row>
    <row r="66" spans="1:8" ht="249.95" customHeight="1" x14ac:dyDescent="0.2">
      <c r="B66" s="135" t="s">
        <v>6</v>
      </c>
      <c r="C66" s="135"/>
      <c r="D66" s="135"/>
      <c r="E66" s="135"/>
      <c r="F66" s="135"/>
      <c r="G66" s="135"/>
      <c r="H66" s="135"/>
    </row>
    <row r="67" spans="1:8" s="115" customFormat="1" x14ac:dyDescent="0.2">
      <c r="A67" s="113"/>
      <c r="B67" s="119"/>
      <c r="C67" s="119"/>
      <c r="D67" s="119"/>
      <c r="E67" s="119"/>
      <c r="F67" s="136" t="s">
        <v>237</v>
      </c>
      <c r="G67" s="136"/>
      <c r="H67" s="11" t="str">
        <f>IF((_xlfn.NUMBERVALUE(LEN(TRIM(B66))-LEN(SUBSTITUTE(B66," ",""))+1))&gt;250,"Error","")</f>
        <v/>
      </c>
    </row>
    <row r="68" spans="1:8" s="115" customFormat="1" x14ac:dyDescent="0.2">
      <c r="B68" s="11"/>
      <c r="C68" s="11"/>
      <c r="D68" s="11"/>
      <c r="E68" s="11"/>
      <c r="F68" s="11"/>
      <c r="G68" s="11"/>
      <c r="H68" s="11"/>
    </row>
    <row r="69" spans="1:8" s="115" customFormat="1" x14ac:dyDescent="0.2">
      <c r="B69" s="11"/>
      <c r="C69" s="11"/>
      <c r="D69" s="11"/>
      <c r="E69" s="11"/>
      <c r="F69" s="11"/>
      <c r="G69" s="11"/>
      <c r="H69" s="11"/>
    </row>
    <row r="70" spans="1:8" s="115" customFormat="1" x14ac:dyDescent="0.2">
      <c r="B70" s="11"/>
      <c r="C70" s="11"/>
      <c r="D70" s="11"/>
      <c r="E70" s="11"/>
      <c r="F70" s="11"/>
      <c r="G70" s="11"/>
      <c r="H70" s="11"/>
    </row>
    <row r="71" spans="1:8" x14ac:dyDescent="0.2">
      <c r="A71" s="32" t="s">
        <v>13</v>
      </c>
      <c r="B71" s="32"/>
      <c r="C71" s="32"/>
      <c r="D71" s="33"/>
      <c r="E71" s="33"/>
      <c r="F71" s="33"/>
      <c r="G71" s="33"/>
      <c r="H71" s="33"/>
    </row>
    <row r="72" spans="1:8" ht="38.25" x14ac:dyDescent="0.2">
      <c r="B72" s="94"/>
      <c r="C72" s="94"/>
      <c r="D72" s="97" t="s">
        <v>195</v>
      </c>
      <c r="E72" s="97" t="s">
        <v>196</v>
      </c>
      <c r="F72" s="97" t="s">
        <v>197</v>
      </c>
      <c r="G72" s="56" t="s">
        <v>209</v>
      </c>
      <c r="H72" s="56" t="s">
        <v>210</v>
      </c>
    </row>
    <row r="73" spans="1:8" x14ac:dyDescent="0.2">
      <c r="A73" s="20">
        <v>4.0999999999999996</v>
      </c>
      <c r="B73" s="20" t="s">
        <v>8</v>
      </c>
      <c r="C73" s="20"/>
      <c r="D73" s="53">
        <f t="shared" ref="D73:H73" si="3">D47</f>
        <v>0</v>
      </c>
      <c r="E73" s="53">
        <f t="shared" si="3"/>
        <v>0</v>
      </c>
      <c r="F73" s="53">
        <f t="shared" si="3"/>
        <v>0</v>
      </c>
      <c r="G73" s="53">
        <f t="shared" si="3"/>
        <v>0</v>
      </c>
      <c r="H73" s="53">
        <f t="shared" si="3"/>
        <v>0</v>
      </c>
    </row>
    <row r="74" spans="1:8" x14ac:dyDescent="0.2">
      <c r="A74" s="5"/>
      <c r="D74" s="8"/>
      <c r="E74" s="8"/>
      <c r="F74" s="8"/>
    </row>
    <row r="75" spans="1:8" x14ac:dyDescent="0.2">
      <c r="A75" s="5"/>
      <c r="D75" s="6"/>
      <c r="E75" s="6"/>
      <c r="F75" s="6"/>
    </row>
    <row r="76" spans="1:8" x14ac:dyDescent="0.2">
      <c r="A76" s="5"/>
      <c r="B76" s="116" t="s">
        <v>240</v>
      </c>
      <c r="C76" s="103"/>
      <c r="D76" s="103"/>
      <c r="E76" s="103"/>
      <c r="F76" s="2"/>
      <c r="G76" s="2"/>
      <c r="H76" s="102"/>
    </row>
    <row r="77" spans="1:8" ht="249.95" customHeight="1" x14ac:dyDescent="0.2">
      <c r="B77" s="135" t="s">
        <v>238</v>
      </c>
      <c r="C77" s="135"/>
      <c r="D77" s="135"/>
      <c r="E77" s="135"/>
      <c r="F77" s="135"/>
      <c r="G77" s="135"/>
      <c r="H77" s="135"/>
    </row>
    <row r="78" spans="1:8" s="115" customFormat="1" x14ac:dyDescent="0.2">
      <c r="A78" s="117"/>
      <c r="B78" s="117"/>
      <c r="C78" s="117"/>
      <c r="D78" s="117"/>
      <c r="E78" s="117"/>
      <c r="F78" s="136" t="s">
        <v>237</v>
      </c>
      <c r="G78" s="136"/>
      <c r="H78" s="11" t="str">
        <f>IF((_xlfn.NUMBERVALUE(LEN(TRIM(B77))-LEN(SUBSTITUTE(B77," ",""))+1))&gt;250,"Error","")</f>
        <v/>
      </c>
    </row>
    <row r="79" spans="1:8" s="115" customFormat="1" x14ac:dyDescent="0.2">
      <c r="B79" s="5"/>
      <c r="C79" s="5"/>
    </row>
    <row r="80" spans="1:8" s="115" customFormat="1" x14ac:dyDescent="0.2">
      <c r="B80" s="5"/>
      <c r="C80" s="5"/>
    </row>
  </sheetData>
  <sheetProtection algorithmName="SHA-512" hashValue="2322a2SPMK/h9pBNWLN1pustGAeA6644Be0aJ7gSTNvDqRnTtQ9E3X+nkgdzIVBPhZOQmjfs/oS6EiUafWNS1A==" saltValue="og+j1fZmfdC7lNEM6zUU1g==" spinCount="100000" sheet="1" objects="1" scenarios="1"/>
  <mergeCells count="19">
    <mergeCell ref="F67:G67"/>
    <mergeCell ref="B77:H77"/>
    <mergeCell ref="F78:G78"/>
    <mergeCell ref="B50:H50"/>
    <mergeCell ref="F30:G30"/>
    <mergeCell ref="F51:G51"/>
    <mergeCell ref="A55:G55"/>
    <mergeCell ref="B66:H66"/>
    <mergeCell ref="A13:H13"/>
    <mergeCell ref="A15:G15"/>
    <mergeCell ref="B28:E28"/>
    <mergeCell ref="B29:H29"/>
    <mergeCell ref="A34:H34"/>
    <mergeCell ref="A12:H12"/>
    <mergeCell ref="A7:H7"/>
    <mergeCell ref="A8:H8"/>
    <mergeCell ref="A9:H9"/>
    <mergeCell ref="A10:H10"/>
    <mergeCell ref="A11:H11"/>
  </mergeCells>
  <pageMargins left="0.7" right="0.7" top="0.75" bottom="0.75" header="0.3" footer="0.3"/>
  <pageSetup scale="55" fitToHeight="0" orientation="landscape" r:id="rId1"/>
  <headerFooter>
    <oddFooter>&amp;R&amp;P of &amp;N</oddFooter>
  </headerFooter>
  <rowBreaks count="4" manualBreakCount="4">
    <brk id="13" max="7" man="1"/>
    <brk id="32" max="7" man="1"/>
    <brk id="53" max="7" man="1"/>
    <brk id="7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showGridLines="0" zoomScale="110" zoomScaleNormal="110" workbookViewId="0"/>
  </sheetViews>
  <sheetFormatPr defaultColWidth="9.28515625" defaultRowHeight="12.75" x14ac:dyDescent="0.2"/>
  <cols>
    <col min="1" max="1" width="16.28515625" style="93" customWidth="1"/>
    <col min="2" max="2" width="47" style="5" customWidth="1"/>
    <col min="3" max="3" width="77.42578125" style="5" customWidth="1"/>
    <col min="4" max="10" width="15.7109375" style="93" customWidth="1"/>
    <col min="11" max="16384" width="9.28515625" style="93"/>
  </cols>
  <sheetData>
    <row r="1" spans="1:9" x14ac:dyDescent="0.2">
      <c r="A1" s="1" t="s">
        <v>116</v>
      </c>
      <c r="B1" s="1"/>
      <c r="C1" s="92" t="s">
        <v>243</v>
      </c>
    </row>
    <row r="2" spans="1:9" ht="21.75" customHeight="1" x14ac:dyDescent="0.2">
      <c r="A2" s="20" t="s">
        <v>147</v>
      </c>
      <c r="B2" s="37">
        <f>TOC!B9</f>
        <v>0</v>
      </c>
      <c r="C2" s="106" t="s">
        <v>205</v>
      </c>
      <c r="D2" s="2"/>
      <c r="E2" s="2"/>
    </row>
    <row r="3" spans="1:9" x14ac:dyDescent="0.2">
      <c r="A3" s="39" t="s">
        <v>104</v>
      </c>
      <c r="B3" s="38" t="str">
        <f>TOC!B8</f>
        <v>Pharmacy 2022</v>
      </c>
      <c r="C3" s="11"/>
      <c r="D3" s="2"/>
      <c r="E3" s="2"/>
      <c r="F3" s="2"/>
    </row>
    <row r="4" spans="1:9" ht="38.25" x14ac:dyDescent="0.2">
      <c r="A4" s="40" t="s">
        <v>123</v>
      </c>
      <c r="B4" s="89"/>
      <c r="C4" s="11"/>
      <c r="D4" s="2"/>
      <c r="E4" s="2"/>
      <c r="F4" s="2"/>
    </row>
    <row r="5" spans="1:9" ht="38.25" x14ac:dyDescent="0.2">
      <c r="A5" s="40" t="s">
        <v>105</v>
      </c>
      <c r="B5" s="89"/>
      <c r="C5" s="11"/>
      <c r="D5" s="2"/>
      <c r="E5" s="2"/>
      <c r="F5" s="2"/>
    </row>
    <row r="6" spans="1:9" x14ac:dyDescent="0.2">
      <c r="A6" s="10"/>
      <c r="B6" s="11"/>
      <c r="C6" s="11"/>
      <c r="D6" s="2"/>
      <c r="E6" s="2"/>
      <c r="F6" s="2"/>
    </row>
    <row r="7" spans="1:9" ht="27" customHeight="1" x14ac:dyDescent="0.2">
      <c r="A7" s="137" t="s">
        <v>222</v>
      </c>
      <c r="B7" s="137"/>
      <c r="C7" s="137"/>
      <c r="D7" s="137"/>
      <c r="E7" s="137"/>
      <c r="F7" s="137"/>
      <c r="G7" s="137"/>
      <c r="H7" s="137"/>
      <c r="I7" s="137"/>
    </row>
    <row r="8" spans="1:9" ht="27" customHeight="1" x14ac:dyDescent="0.2">
      <c r="A8" s="137" t="s">
        <v>227</v>
      </c>
      <c r="B8" s="137"/>
      <c r="C8" s="137"/>
      <c r="D8" s="137"/>
      <c r="E8" s="137"/>
      <c r="F8" s="137"/>
      <c r="G8" s="137"/>
      <c r="H8" s="137"/>
      <c r="I8" s="137"/>
    </row>
    <row r="9" spans="1:9" ht="56.25" customHeight="1" x14ac:dyDescent="0.2">
      <c r="A9" s="137" t="s">
        <v>235</v>
      </c>
      <c r="B9" s="137"/>
      <c r="C9" s="137"/>
      <c r="D9" s="137"/>
      <c r="E9" s="137"/>
      <c r="F9" s="137"/>
      <c r="G9" s="137"/>
      <c r="H9" s="137"/>
      <c r="I9" s="137"/>
    </row>
    <row r="10" spans="1:9" ht="30" customHeight="1" x14ac:dyDescent="0.2">
      <c r="A10" s="137" t="s">
        <v>98</v>
      </c>
      <c r="B10" s="137"/>
      <c r="C10" s="137"/>
      <c r="D10" s="137"/>
      <c r="E10" s="137"/>
      <c r="F10" s="137"/>
      <c r="G10" s="137"/>
      <c r="H10" s="137"/>
      <c r="I10" s="137"/>
    </row>
    <row r="11" spans="1:9" ht="27.6" customHeight="1" x14ac:dyDescent="0.2">
      <c r="A11" s="137" t="s">
        <v>88</v>
      </c>
      <c r="B11" s="137"/>
      <c r="C11" s="137"/>
      <c r="D11" s="137"/>
      <c r="E11" s="137"/>
      <c r="F11" s="137"/>
      <c r="G11" s="137"/>
      <c r="H11" s="137"/>
      <c r="I11" s="137"/>
    </row>
    <row r="12" spans="1:9" ht="57" customHeight="1" x14ac:dyDescent="0.2">
      <c r="A12" s="137" t="s">
        <v>221</v>
      </c>
      <c r="B12" s="137"/>
      <c r="C12" s="137"/>
      <c r="D12" s="137"/>
      <c r="E12" s="137"/>
      <c r="F12" s="137"/>
      <c r="G12" s="137"/>
      <c r="H12" s="137"/>
      <c r="I12" s="137"/>
    </row>
    <row r="13" spans="1:9" ht="64.900000000000006" customHeight="1" x14ac:dyDescent="0.2">
      <c r="A13" s="139" t="s">
        <v>242</v>
      </c>
      <c r="B13" s="139"/>
      <c r="C13" s="139"/>
      <c r="D13" s="139"/>
      <c r="E13" s="139"/>
      <c r="F13" s="139"/>
      <c r="G13" s="139"/>
      <c r="H13" s="139"/>
      <c r="I13" s="139"/>
    </row>
    <row r="14" spans="1:9" x14ac:dyDescent="0.2">
      <c r="A14" s="32" t="s">
        <v>19</v>
      </c>
      <c r="B14" s="32"/>
      <c r="C14" s="32"/>
      <c r="D14" s="33"/>
      <c r="E14" s="33"/>
      <c r="F14" s="33"/>
      <c r="G14" s="33"/>
      <c r="H14" s="33"/>
      <c r="I14" s="33"/>
    </row>
    <row r="15" spans="1:9" ht="20.25" customHeight="1" x14ac:dyDescent="0.2">
      <c r="A15" s="137" t="s">
        <v>228</v>
      </c>
      <c r="B15" s="137"/>
      <c r="C15" s="137"/>
      <c r="D15" s="137"/>
      <c r="E15" s="137"/>
      <c r="F15" s="137"/>
      <c r="G15" s="137"/>
      <c r="H15" s="137"/>
    </row>
    <row r="16" spans="1:9" ht="39.75" customHeight="1" x14ac:dyDescent="0.2">
      <c r="D16" s="56" t="s">
        <v>142</v>
      </c>
      <c r="E16" s="56"/>
    </row>
    <row r="17" spans="1:9" x14ac:dyDescent="0.2">
      <c r="A17" s="94"/>
      <c r="B17" s="94"/>
      <c r="C17" s="94"/>
    </row>
    <row r="18" spans="1:9" ht="25.5" x14ac:dyDescent="0.2">
      <c r="A18" s="20">
        <v>1.1000000000000001</v>
      </c>
      <c r="B18" s="21" t="s">
        <v>161</v>
      </c>
      <c r="C18" s="20" t="s">
        <v>58</v>
      </c>
      <c r="D18" s="58">
        <v>0</v>
      </c>
      <c r="F18" s="5"/>
    </row>
    <row r="19" spans="1:9" x14ac:dyDescent="0.2">
      <c r="A19" s="141" t="s">
        <v>181</v>
      </c>
      <c r="B19" s="142"/>
      <c r="C19" s="143"/>
      <c r="D19" s="58">
        <v>0</v>
      </c>
      <c r="F19" s="5"/>
    </row>
    <row r="20" spans="1:9" x14ac:dyDescent="0.2">
      <c r="A20" s="19" t="s">
        <v>1</v>
      </c>
      <c r="B20" s="18" t="s">
        <v>28</v>
      </c>
      <c r="C20" s="85" t="s">
        <v>135</v>
      </c>
      <c r="D20" s="48">
        <v>0</v>
      </c>
      <c r="F20" s="5"/>
      <c r="I20" s="87"/>
    </row>
    <row r="21" spans="1:9" ht="38.25" x14ac:dyDescent="0.2">
      <c r="A21" s="19" t="s">
        <v>2</v>
      </c>
      <c r="B21" s="18" t="s">
        <v>51</v>
      </c>
      <c r="C21" s="85" t="s">
        <v>117</v>
      </c>
      <c r="D21" s="48">
        <v>0</v>
      </c>
      <c r="G21" s="86"/>
      <c r="I21" s="87"/>
    </row>
    <row r="22" spans="1:9" x14ac:dyDescent="0.2">
      <c r="A22" s="19" t="s">
        <v>3</v>
      </c>
      <c r="B22" s="18" t="s">
        <v>44</v>
      </c>
      <c r="C22" s="85" t="s">
        <v>60</v>
      </c>
      <c r="D22" s="48">
        <v>0</v>
      </c>
      <c r="G22" s="86"/>
      <c r="I22" s="87"/>
    </row>
    <row r="23" spans="1:9" x14ac:dyDescent="0.2">
      <c r="A23" s="19" t="s">
        <v>4</v>
      </c>
      <c r="B23" s="18" t="s">
        <v>45</v>
      </c>
      <c r="C23" s="85" t="s">
        <v>61</v>
      </c>
      <c r="D23" s="48">
        <v>0</v>
      </c>
      <c r="G23" s="86"/>
      <c r="I23" s="87"/>
    </row>
    <row r="24" spans="1:9" x14ac:dyDescent="0.2">
      <c r="A24" s="19" t="s">
        <v>5</v>
      </c>
      <c r="B24" s="18" t="s">
        <v>46</v>
      </c>
      <c r="C24" s="85" t="s">
        <v>62</v>
      </c>
      <c r="D24" s="48">
        <v>0</v>
      </c>
      <c r="G24" s="86"/>
      <c r="I24" s="87"/>
    </row>
    <row r="25" spans="1:9" x14ac:dyDescent="0.2">
      <c r="A25" s="19" t="s">
        <v>7</v>
      </c>
      <c r="B25" s="18" t="s">
        <v>49</v>
      </c>
      <c r="C25" s="85" t="s">
        <v>63</v>
      </c>
      <c r="D25" s="48">
        <v>0</v>
      </c>
      <c r="F25" s="86"/>
      <c r="G25" s="86"/>
      <c r="I25" s="87"/>
    </row>
    <row r="26" spans="1:9" x14ac:dyDescent="0.2">
      <c r="A26" s="141" t="s">
        <v>171</v>
      </c>
      <c r="B26" s="142"/>
      <c r="C26" s="143"/>
      <c r="D26" s="58">
        <v>0</v>
      </c>
      <c r="F26" s="86"/>
      <c r="G26" s="86"/>
      <c r="I26" s="87"/>
    </row>
    <row r="27" spans="1:9" x14ac:dyDescent="0.2">
      <c r="A27" s="19" t="s">
        <v>48</v>
      </c>
      <c r="B27" s="18" t="s">
        <v>28</v>
      </c>
      <c r="C27" s="85" t="s">
        <v>135</v>
      </c>
      <c r="D27" s="48">
        <v>0</v>
      </c>
      <c r="F27" s="86"/>
      <c r="G27" s="86"/>
      <c r="I27" s="87"/>
    </row>
    <row r="28" spans="1:9" ht="38.25" x14ac:dyDescent="0.2">
      <c r="A28" s="19" t="s">
        <v>158</v>
      </c>
      <c r="B28" s="18" t="s">
        <v>51</v>
      </c>
      <c r="C28" s="85" t="s">
        <v>117</v>
      </c>
      <c r="D28" s="48">
        <v>0</v>
      </c>
      <c r="F28" s="86"/>
      <c r="G28" s="86"/>
      <c r="I28" s="87"/>
    </row>
    <row r="29" spans="1:9" x14ac:dyDescent="0.2">
      <c r="A29" s="19" t="s">
        <v>159</v>
      </c>
      <c r="B29" s="18" t="s">
        <v>44</v>
      </c>
      <c r="C29" s="85" t="s">
        <v>60</v>
      </c>
      <c r="D29" s="48">
        <v>0</v>
      </c>
      <c r="F29" s="86"/>
      <c r="G29" s="86"/>
      <c r="I29" s="87"/>
    </row>
    <row r="30" spans="1:9" x14ac:dyDescent="0.2">
      <c r="A30" s="19" t="s">
        <v>160</v>
      </c>
      <c r="B30" s="18" t="s">
        <v>45</v>
      </c>
      <c r="C30" s="85" t="s">
        <v>61</v>
      </c>
      <c r="D30" s="48">
        <v>0</v>
      </c>
      <c r="F30" s="86"/>
      <c r="G30" s="86"/>
      <c r="I30" s="87"/>
    </row>
    <row r="31" spans="1:9" x14ac:dyDescent="0.2">
      <c r="A31" s="19" t="s">
        <v>163</v>
      </c>
      <c r="B31" s="18" t="s">
        <v>46</v>
      </c>
      <c r="C31" s="85" t="s">
        <v>62</v>
      </c>
      <c r="D31" s="48">
        <v>0</v>
      </c>
      <c r="F31" s="86"/>
      <c r="G31" s="86"/>
      <c r="I31" s="87"/>
    </row>
    <row r="32" spans="1:9" x14ac:dyDescent="0.2">
      <c r="A32" s="19" t="s">
        <v>164</v>
      </c>
      <c r="B32" s="18" t="s">
        <v>49</v>
      </c>
      <c r="C32" s="85" t="s">
        <v>63</v>
      </c>
      <c r="D32" s="48">
        <v>0</v>
      </c>
      <c r="F32" s="86"/>
      <c r="G32" s="86"/>
      <c r="I32" s="87"/>
    </row>
    <row r="33" spans="1:9" x14ac:dyDescent="0.2">
      <c r="A33" s="27"/>
      <c r="B33" s="26"/>
      <c r="C33" s="24" t="s">
        <v>96</v>
      </c>
      <c r="D33" s="49" t="str">
        <f>IF(SUM(D19,D26)&lt;&gt;D18,"ERROR","")</f>
        <v/>
      </c>
      <c r="E33" s="49"/>
      <c r="F33" s="86"/>
      <c r="G33" s="86"/>
      <c r="I33" s="87"/>
    </row>
    <row r="34" spans="1:9" x14ac:dyDescent="0.2">
      <c r="A34" s="27"/>
      <c r="B34" s="26"/>
      <c r="C34" s="24" t="s">
        <v>96</v>
      </c>
      <c r="D34" s="49" t="str">
        <f>IF(SUM(D20:D25)+SUM(D27:D32)&lt;&gt;D18,"ERROR","")</f>
        <v/>
      </c>
      <c r="E34" s="49"/>
      <c r="F34" s="86"/>
      <c r="G34" s="86"/>
      <c r="I34" s="87"/>
    </row>
    <row r="35" spans="1:9" x14ac:dyDescent="0.2">
      <c r="B35" s="101" t="s">
        <v>194</v>
      </c>
      <c r="C35" s="94"/>
      <c r="D35" s="50">
        <f>D18</f>
        <v>0</v>
      </c>
      <c r="E35" s="50"/>
    </row>
    <row r="36" spans="1:9" x14ac:dyDescent="0.2">
      <c r="B36" s="94"/>
      <c r="C36" s="94"/>
      <c r="D36" s="4"/>
      <c r="E36" s="4"/>
    </row>
    <row r="37" spans="1:9" x14ac:dyDescent="0.2">
      <c r="B37" s="138" t="s">
        <v>20</v>
      </c>
      <c r="C37" s="138"/>
      <c r="D37" s="138"/>
      <c r="E37" s="138"/>
      <c r="F37" s="138"/>
      <c r="G37" s="2"/>
      <c r="H37" s="2"/>
    </row>
    <row r="38" spans="1:9" ht="249.95" customHeight="1" x14ac:dyDescent="0.2">
      <c r="B38" s="135" t="s">
        <v>22</v>
      </c>
      <c r="C38" s="135"/>
      <c r="D38" s="135"/>
      <c r="E38" s="135"/>
      <c r="F38" s="135"/>
      <c r="G38" s="135"/>
      <c r="H38" s="135"/>
      <c r="I38" s="135"/>
    </row>
    <row r="39" spans="1:9" s="115" customFormat="1" x14ac:dyDescent="0.2">
      <c r="A39" s="113"/>
      <c r="B39" s="119"/>
      <c r="C39" s="119"/>
      <c r="D39" s="119"/>
      <c r="E39" s="119"/>
      <c r="F39" s="119"/>
      <c r="G39" s="136" t="s">
        <v>237</v>
      </c>
      <c r="H39" s="136"/>
      <c r="I39" s="11" t="str">
        <f>IF((_xlfn.NUMBERVALUE(LEN(TRIM(B38))-LEN(SUBSTITUTE(B38," ",""))+1))&gt;250,"Error","")</f>
        <v/>
      </c>
    </row>
    <row r="40" spans="1:9" s="115" customFormat="1" x14ac:dyDescent="0.2">
      <c r="B40" s="5"/>
      <c r="C40" s="5"/>
    </row>
    <row r="41" spans="1:9" s="115" customFormat="1" x14ac:dyDescent="0.2">
      <c r="B41" s="5"/>
      <c r="C41" s="5"/>
    </row>
    <row r="42" spans="1:9" x14ac:dyDescent="0.2">
      <c r="A42" s="32" t="s">
        <v>154</v>
      </c>
      <c r="B42" s="32"/>
      <c r="C42" s="32"/>
      <c r="D42" s="33"/>
      <c r="E42" s="33"/>
      <c r="F42" s="33"/>
      <c r="G42" s="33"/>
      <c r="H42" s="33"/>
      <c r="I42" s="33"/>
    </row>
    <row r="43" spans="1:9" ht="26.45" customHeight="1" x14ac:dyDescent="0.2">
      <c r="A43" s="137" t="s">
        <v>201</v>
      </c>
      <c r="B43" s="137"/>
      <c r="C43" s="137"/>
      <c r="D43" s="137"/>
      <c r="E43" s="137"/>
      <c r="F43" s="137"/>
      <c r="G43" s="137"/>
      <c r="H43" s="137"/>
      <c r="I43" s="137"/>
    </row>
    <row r="44" spans="1:9" ht="51" x14ac:dyDescent="0.2">
      <c r="D44" s="107" t="s">
        <v>213</v>
      </c>
      <c r="E44" s="107" t="s">
        <v>214</v>
      </c>
      <c r="F44" s="107" t="s">
        <v>196</v>
      </c>
      <c r="G44" s="107" t="s">
        <v>197</v>
      </c>
      <c r="H44" s="108" t="s">
        <v>209</v>
      </c>
      <c r="I44" s="108" t="s">
        <v>210</v>
      </c>
    </row>
    <row r="45" spans="1:9" ht="28.5" customHeight="1" x14ac:dyDescent="0.2">
      <c r="A45" s="21">
        <v>2.1</v>
      </c>
      <c r="B45" s="21" t="s">
        <v>202</v>
      </c>
      <c r="C45" s="20" t="s">
        <v>58</v>
      </c>
      <c r="D45" s="59">
        <v>0</v>
      </c>
      <c r="E45" s="59">
        <v>0</v>
      </c>
      <c r="F45" s="59">
        <v>0</v>
      </c>
      <c r="G45" s="59">
        <v>0</v>
      </c>
      <c r="H45" s="59">
        <v>0</v>
      </c>
      <c r="I45" s="59">
        <v>0</v>
      </c>
    </row>
    <row r="46" spans="1:9" ht="63.75" x14ac:dyDescent="0.2">
      <c r="A46" s="19" t="s">
        <v>14</v>
      </c>
      <c r="B46" s="19" t="s">
        <v>139</v>
      </c>
      <c r="C46" s="19" t="s">
        <v>178</v>
      </c>
      <c r="D46" s="48">
        <v>0</v>
      </c>
      <c r="E46" s="48">
        <v>0</v>
      </c>
      <c r="F46" s="48">
        <v>0</v>
      </c>
      <c r="G46" s="48">
        <v>0</v>
      </c>
      <c r="H46" s="110" t="s">
        <v>141</v>
      </c>
      <c r="I46" s="110" t="s">
        <v>141</v>
      </c>
    </row>
    <row r="47" spans="1:9" x14ac:dyDescent="0.2">
      <c r="A47" s="19" t="s">
        <v>15</v>
      </c>
      <c r="B47" s="18" t="s">
        <v>77</v>
      </c>
      <c r="C47" s="18" t="s">
        <v>68</v>
      </c>
      <c r="D47" s="48">
        <v>0</v>
      </c>
      <c r="E47" s="48">
        <v>0</v>
      </c>
      <c r="F47" s="48">
        <v>0</v>
      </c>
      <c r="G47" s="48">
        <v>0</v>
      </c>
      <c r="H47" s="48">
        <v>0</v>
      </c>
      <c r="I47" s="48">
        <v>0</v>
      </c>
    </row>
    <row r="48" spans="1:9" x14ac:dyDescent="0.2">
      <c r="A48" s="19" t="s">
        <v>16</v>
      </c>
      <c r="B48" s="18" t="s">
        <v>113</v>
      </c>
      <c r="C48" s="18" t="s">
        <v>69</v>
      </c>
      <c r="D48" s="48">
        <v>0</v>
      </c>
      <c r="E48" s="48">
        <v>0</v>
      </c>
      <c r="F48" s="48">
        <v>0</v>
      </c>
      <c r="G48" s="48">
        <v>0</v>
      </c>
      <c r="H48" s="48">
        <v>0</v>
      </c>
      <c r="I48" s="48">
        <v>0</v>
      </c>
    </row>
    <row r="49" spans="1:9" x14ac:dyDescent="0.2">
      <c r="A49" s="19" t="s">
        <v>17</v>
      </c>
      <c r="B49" s="18" t="s">
        <v>133</v>
      </c>
      <c r="C49" s="18" t="s">
        <v>83</v>
      </c>
      <c r="D49" s="110" t="s">
        <v>141</v>
      </c>
      <c r="E49" s="48">
        <v>0</v>
      </c>
      <c r="F49" s="48">
        <v>0</v>
      </c>
      <c r="G49" s="48">
        <v>0</v>
      </c>
      <c r="H49" s="48">
        <v>0</v>
      </c>
      <c r="I49" s="48">
        <v>0</v>
      </c>
    </row>
    <row r="50" spans="1:9" x14ac:dyDescent="0.2">
      <c r="A50" s="19" t="s">
        <v>18</v>
      </c>
      <c r="B50" s="18" t="s">
        <v>134</v>
      </c>
      <c r="C50" s="18" t="s">
        <v>91</v>
      </c>
      <c r="D50" s="48">
        <v>0</v>
      </c>
      <c r="E50" s="48">
        <v>0</v>
      </c>
      <c r="F50" s="48">
        <v>0</v>
      </c>
      <c r="G50" s="48">
        <v>0</v>
      </c>
      <c r="H50" s="48">
        <v>0</v>
      </c>
      <c r="I50" s="48">
        <v>0</v>
      </c>
    </row>
    <row r="51" spans="1:9" x14ac:dyDescent="0.2">
      <c r="A51" s="19" t="s">
        <v>29</v>
      </c>
      <c r="B51" s="18" t="s">
        <v>85</v>
      </c>
      <c r="C51" s="18" t="s">
        <v>72</v>
      </c>
      <c r="D51" s="48">
        <v>0</v>
      </c>
      <c r="E51" s="48">
        <v>0</v>
      </c>
      <c r="F51" s="48">
        <v>0</v>
      </c>
      <c r="G51" s="48">
        <v>0</v>
      </c>
      <c r="H51" s="48">
        <v>0</v>
      </c>
      <c r="I51" s="48">
        <v>0</v>
      </c>
    </row>
    <row r="52" spans="1:9" x14ac:dyDescent="0.2">
      <c r="A52" s="19" t="s">
        <v>30</v>
      </c>
      <c r="B52" s="18" t="s">
        <v>128</v>
      </c>
      <c r="C52" s="18" t="s">
        <v>74</v>
      </c>
      <c r="D52" s="48">
        <v>0</v>
      </c>
      <c r="E52" s="48">
        <v>0</v>
      </c>
      <c r="F52" s="48">
        <v>0</v>
      </c>
      <c r="G52" s="48">
        <v>0</v>
      </c>
      <c r="H52" s="48">
        <v>0</v>
      </c>
      <c r="I52" s="48">
        <v>0</v>
      </c>
    </row>
    <row r="53" spans="1:9" x14ac:dyDescent="0.2">
      <c r="A53" s="19" t="s">
        <v>31</v>
      </c>
      <c r="B53" s="18" t="s">
        <v>212</v>
      </c>
      <c r="C53" s="18" t="s">
        <v>130</v>
      </c>
      <c r="D53" s="48">
        <v>0</v>
      </c>
      <c r="E53" s="48">
        <v>0</v>
      </c>
      <c r="F53" s="48">
        <v>0</v>
      </c>
      <c r="G53" s="48">
        <v>0</v>
      </c>
      <c r="H53" s="48">
        <v>0</v>
      </c>
      <c r="I53" s="48">
        <v>0</v>
      </c>
    </row>
    <row r="54" spans="1:9" x14ac:dyDescent="0.2">
      <c r="A54" s="19" t="s">
        <v>32</v>
      </c>
      <c r="B54" s="18" t="s">
        <v>82</v>
      </c>
      <c r="C54" s="18" t="s">
        <v>129</v>
      </c>
      <c r="D54" s="48">
        <v>0</v>
      </c>
      <c r="E54" s="48">
        <v>0</v>
      </c>
      <c r="F54" s="48">
        <v>0</v>
      </c>
      <c r="G54" s="48">
        <v>0</v>
      </c>
      <c r="H54" s="48">
        <v>0</v>
      </c>
      <c r="I54" s="48">
        <v>0</v>
      </c>
    </row>
    <row r="55" spans="1:9" x14ac:dyDescent="0.2">
      <c r="C55" s="24" t="s">
        <v>96</v>
      </c>
      <c r="D55" s="54" t="str">
        <f>IF(SUM(D46:D54)&lt;&gt;D45,"ERROR","")</f>
        <v/>
      </c>
      <c r="E55" s="54" t="str">
        <f>IF(SUM(E46:E54)&lt;&gt;E45,"ERROR","")</f>
        <v/>
      </c>
      <c r="F55" s="54" t="str">
        <f t="shared" ref="F55:I55" si="0">IF(SUM(F46:F54)&lt;&gt;F45,"ERROR","")</f>
        <v/>
      </c>
      <c r="G55" s="54" t="str">
        <f t="shared" si="0"/>
        <v/>
      </c>
      <c r="H55" s="54" t="str">
        <f t="shared" si="0"/>
        <v/>
      </c>
      <c r="I55" s="54" t="str">
        <f t="shared" si="0"/>
        <v/>
      </c>
    </row>
    <row r="56" spans="1:9" x14ac:dyDescent="0.2">
      <c r="B56" s="101" t="s">
        <v>225</v>
      </c>
      <c r="C56" s="94"/>
      <c r="D56" s="50">
        <f t="shared" ref="D56:I56" si="1">D45</f>
        <v>0</v>
      </c>
      <c r="E56" s="50">
        <f t="shared" si="1"/>
        <v>0</v>
      </c>
      <c r="F56" s="50">
        <f t="shared" si="1"/>
        <v>0</v>
      </c>
      <c r="G56" s="50">
        <f t="shared" si="1"/>
        <v>0</v>
      </c>
      <c r="H56" s="50">
        <f t="shared" si="1"/>
        <v>0</v>
      </c>
      <c r="I56" s="50">
        <f t="shared" si="1"/>
        <v>0</v>
      </c>
    </row>
    <row r="57" spans="1:9" x14ac:dyDescent="0.2">
      <c r="D57" s="88"/>
      <c r="E57" s="88"/>
      <c r="F57" s="88"/>
      <c r="G57" s="88"/>
      <c r="H57" s="51"/>
      <c r="I57" s="14"/>
    </row>
    <row r="58" spans="1:9" x14ac:dyDescent="0.2">
      <c r="B58" s="94" t="s">
        <v>111</v>
      </c>
      <c r="C58" s="94"/>
      <c r="D58" s="94"/>
      <c r="E58" s="94"/>
      <c r="F58" s="94"/>
      <c r="G58" s="2"/>
      <c r="H58" s="2"/>
    </row>
    <row r="59" spans="1:9" ht="249.95" customHeight="1" x14ac:dyDescent="0.2">
      <c r="B59" s="135" t="s">
        <v>41</v>
      </c>
      <c r="C59" s="135"/>
      <c r="D59" s="135"/>
      <c r="E59" s="135"/>
      <c r="F59" s="135"/>
      <c r="G59" s="135"/>
      <c r="H59" s="135"/>
      <c r="I59" s="135"/>
    </row>
    <row r="60" spans="1:9" s="115" customFormat="1" x14ac:dyDescent="0.2">
      <c r="B60" s="119"/>
      <c r="C60" s="119"/>
      <c r="D60" s="119"/>
      <c r="E60" s="119"/>
      <c r="F60" s="119"/>
      <c r="G60" s="136" t="s">
        <v>237</v>
      </c>
      <c r="H60" s="136"/>
      <c r="I60" s="11" t="str">
        <f>IF((_xlfn.NUMBERVALUE(LEN(TRIM(B59))-LEN(SUBSTITUTE(B59," ",""))+1))&gt;250,"Error","")</f>
        <v/>
      </c>
    </row>
    <row r="61" spans="1:9" s="115" customFormat="1" x14ac:dyDescent="0.2">
      <c r="B61" s="5"/>
      <c r="C61" s="5"/>
    </row>
    <row r="62" spans="1:9" s="115" customFormat="1" x14ac:dyDescent="0.2">
      <c r="B62" s="5"/>
      <c r="C62" s="5"/>
    </row>
    <row r="63" spans="1:9" x14ac:dyDescent="0.2">
      <c r="A63" s="32" t="s">
        <v>155</v>
      </c>
      <c r="B63" s="33"/>
      <c r="C63" s="33"/>
      <c r="D63" s="33"/>
      <c r="E63" s="33"/>
      <c r="F63" s="33"/>
      <c r="G63" s="33"/>
      <c r="H63" s="33"/>
      <c r="I63" s="33"/>
    </row>
    <row r="64" spans="1:9" ht="12.75" customHeight="1" x14ac:dyDescent="0.2">
      <c r="A64" s="137" t="s">
        <v>215</v>
      </c>
      <c r="B64" s="137"/>
      <c r="C64" s="137"/>
      <c r="D64" s="137"/>
      <c r="E64" s="137"/>
      <c r="F64" s="137"/>
      <c r="G64" s="137"/>
      <c r="H64" s="137"/>
    </row>
    <row r="65" spans="1:10" ht="51" x14ac:dyDescent="0.2">
      <c r="D65" s="107" t="s">
        <v>213</v>
      </c>
      <c r="E65" s="107" t="s">
        <v>214</v>
      </c>
      <c r="F65" s="107" t="s">
        <v>196</v>
      </c>
      <c r="G65" s="107" t="s">
        <v>197</v>
      </c>
      <c r="H65" s="108" t="s">
        <v>209</v>
      </c>
      <c r="I65" s="108" t="s">
        <v>210</v>
      </c>
      <c r="J65" s="109"/>
    </row>
    <row r="66" spans="1:10" ht="25.5" x14ac:dyDescent="0.2">
      <c r="A66" s="21">
        <v>3.1</v>
      </c>
      <c r="B66" s="21" t="s">
        <v>136</v>
      </c>
      <c r="C66" s="20" t="s">
        <v>58</v>
      </c>
      <c r="D66" s="111" t="s">
        <v>141</v>
      </c>
      <c r="E66" s="58">
        <v>0</v>
      </c>
      <c r="F66" s="58">
        <v>0</v>
      </c>
      <c r="G66" s="58">
        <v>0</v>
      </c>
      <c r="H66" s="58">
        <v>0</v>
      </c>
      <c r="I66" s="58">
        <v>0</v>
      </c>
      <c r="J66" s="8"/>
    </row>
    <row r="67" spans="1:10" x14ac:dyDescent="0.2">
      <c r="A67" s="19" t="s">
        <v>9</v>
      </c>
      <c r="B67" s="19" t="s">
        <v>92</v>
      </c>
      <c r="C67" s="19" t="s">
        <v>84</v>
      </c>
      <c r="D67" s="110" t="s">
        <v>141</v>
      </c>
      <c r="E67" s="48">
        <v>0</v>
      </c>
      <c r="F67" s="48">
        <v>0</v>
      </c>
      <c r="G67" s="48">
        <v>0</v>
      </c>
      <c r="H67" s="48">
        <v>0</v>
      </c>
      <c r="I67" s="48">
        <v>0</v>
      </c>
      <c r="J67" s="8"/>
    </row>
    <row r="68" spans="1:10" ht="25.5" x14ac:dyDescent="0.2">
      <c r="A68" s="19" t="s">
        <v>10</v>
      </c>
      <c r="B68" s="19" t="s">
        <v>93</v>
      </c>
      <c r="C68" s="19" t="s">
        <v>84</v>
      </c>
      <c r="D68" s="110" t="s">
        <v>141</v>
      </c>
      <c r="E68" s="48">
        <v>0</v>
      </c>
      <c r="F68" s="48">
        <v>0</v>
      </c>
      <c r="G68" s="48">
        <v>0</v>
      </c>
      <c r="H68" s="48">
        <v>0</v>
      </c>
      <c r="I68" s="48">
        <v>0</v>
      </c>
      <c r="J68" s="8"/>
    </row>
    <row r="69" spans="1:10" ht="25.5" x14ac:dyDescent="0.2">
      <c r="A69" s="19" t="s">
        <v>11</v>
      </c>
      <c r="B69" s="19" t="s">
        <v>94</v>
      </c>
      <c r="C69" s="19" t="s">
        <v>84</v>
      </c>
      <c r="D69" s="110" t="s">
        <v>141</v>
      </c>
      <c r="E69" s="48">
        <v>0</v>
      </c>
      <c r="F69" s="48">
        <v>0</v>
      </c>
      <c r="G69" s="48">
        <v>0</v>
      </c>
      <c r="H69" s="48">
        <v>0</v>
      </c>
      <c r="I69" s="48">
        <v>0</v>
      </c>
      <c r="J69" s="8"/>
    </row>
    <row r="70" spans="1:10" ht="25.5" x14ac:dyDescent="0.2">
      <c r="A70" s="19" t="s">
        <v>35</v>
      </c>
      <c r="B70" s="19" t="s">
        <v>95</v>
      </c>
      <c r="C70" s="19" t="s">
        <v>84</v>
      </c>
      <c r="D70" s="110" t="s">
        <v>141</v>
      </c>
      <c r="E70" s="48">
        <v>0</v>
      </c>
      <c r="F70" s="48">
        <v>0</v>
      </c>
      <c r="G70" s="48">
        <v>0</v>
      </c>
      <c r="H70" s="48">
        <v>0</v>
      </c>
      <c r="I70" s="48">
        <v>0</v>
      </c>
      <c r="J70" s="8"/>
    </row>
    <row r="71" spans="1:10" x14ac:dyDescent="0.2">
      <c r="B71" s="93"/>
      <c r="C71" s="24" t="s">
        <v>96</v>
      </c>
      <c r="D71" s="54"/>
      <c r="E71" s="54" t="str">
        <f t="shared" ref="E71:I71" si="2">IF(SUM(E67:E70)&lt;&gt;E66,"ERROR","")</f>
        <v/>
      </c>
      <c r="F71" s="54" t="str">
        <f t="shared" si="2"/>
        <v/>
      </c>
      <c r="G71" s="54" t="str">
        <f t="shared" si="2"/>
        <v/>
      </c>
      <c r="H71" s="54" t="str">
        <f t="shared" si="2"/>
        <v/>
      </c>
      <c r="I71" s="54" t="str">
        <f t="shared" si="2"/>
        <v/>
      </c>
      <c r="J71" s="8"/>
    </row>
    <row r="72" spans="1:10" x14ac:dyDescent="0.2">
      <c r="B72" s="96" t="s">
        <v>167</v>
      </c>
      <c r="C72" s="24"/>
      <c r="D72" s="52" t="str">
        <f>D66</f>
        <v>N/A</v>
      </c>
      <c r="E72" s="52">
        <f t="shared" ref="E72:I72" si="3">E66</f>
        <v>0</v>
      </c>
      <c r="F72" s="52">
        <f t="shared" si="3"/>
        <v>0</v>
      </c>
      <c r="G72" s="52">
        <f t="shared" si="3"/>
        <v>0</v>
      </c>
      <c r="H72" s="52">
        <f t="shared" si="3"/>
        <v>0</v>
      </c>
      <c r="I72" s="52">
        <f t="shared" si="3"/>
        <v>0</v>
      </c>
      <c r="J72" s="8"/>
    </row>
    <row r="73" spans="1:10" x14ac:dyDescent="0.2">
      <c r="B73" s="93"/>
      <c r="C73" s="24"/>
      <c r="D73" s="43"/>
      <c r="E73" s="43"/>
      <c r="F73" s="43"/>
      <c r="G73" s="43"/>
      <c r="H73" s="43"/>
      <c r="I73" s="43"/>
      <c r="J73" s="8"/>
    </row>
    <row r="74" spans="1:10" x14ac:dyDescent="0.2">
      <c r="B74" s="94" t="s">
        <v>239</v>
      </c>
      <c r="C74" s="94"/>
      <c r="D74" s="94"/>
      <c r="E74" s="94"/>
      <c r="F74" s="94"/>
      <c r="G74" s="2"/>
      <c r="H74" s="2"/>
    </row>
    <row r="75" spans="1:10" ht="249.95" customHeight="1" x14ac:dyDescent="0.2">
      <c r="B75" s="135" t="s">
        <v>6</v>
      </c>
      <c r="C75" s="135"/>
      <c r="D75" s="135"/>
      <c r="E75" s="135"/>
      <c r="F75" s="135"/>
      <c r="G75" s="135"/>
      <c r="H75" s="135"/>
      <c r="I75" s="135"/>
    </row>
    <row r="76" spans="1:10" s="115" customFormat="1" x14ac:dyDescent="0.2">
      <c r="A76" s="113"/>
      <c r="B76" s="119"/>
      <c r="C76" s="119"/>
      <c r="D76" s="119"/>
      <c r="E76" s="119"/>
      <c r="F76" s="119"/>
      <c r="G76" s="136" t="s">
        <v>237</v>
      </c>
      <c r="H76" s="136"/>
      <c r="I76" s="11" t="str">
        <f>IF((_xlfn.NUMBERVALUE(LEN(TRIM(B75))-LEN(SUBSTITUTE(B75," ",""))+1))&gt;250,"Error","")</f>
        <v/>
      </c>
    </row>
    <row r="77" spans="1:10" s="115" customFormat="1" x14ac:dyDescent="0.2">
      <c r="B77" s="11"/>
      <c r="C77" s="11"/>
      <c r="D77" s="11"/>
      <c r="E77" s="11"/>
      <c r="F77" s="11"/>
      <c r="G77" s="11"/>
      <c r="H77" s="11"/>
      <c r="I77" s="11"/>
    </row>
    <row r="78" spans="1:10" s="115" customFormat="1" x14ac:dyDescent="0.2">
      <c r="B78" s="11"/>
      <c r="C78" s="11"/>
      <c r="D78" s="11"/>
      <c r="E78" s="11"/>
      <c r="F78" s="11"/>
      <c r="G78" s="11"/>
      <c r="H78" s="11"/>
      <c r="I78" s="11"/>
    </row>
    <row r="79" spans="1:10" s="115" customFormat="1" x14ac:dyDescent="0.2">
      <c r="B79" s="11"/>
      <c r="C79" s="11"/>
      <c r="D79" s="11"/>
      <c r="E79" s="11"/>
      <c r="F79" s="11"/>
      <c r="G79" s="11"/>
      <c r="H79" s="11"/>
      <c r="I79" s="11"/>
    </row>
    <row r="80" spans="1:10" x14ac:dyDescent="0.2">
      <c r="A80" s="32" t="s">
        <v>13</v>
      </c>
      <c r="B80" s="32"/>
      <c r="C80" s="32"/>
      <c r="D80" s="33"/>
      <c r="E80" s="33"/>
      <c r="F80" s="33"/>
      <c r="G80" s="33"/>
      <c r="H80" s="33"/>
      <c r="I80" s="33"/>
    </row>
    <row r="81" spans="1:9" ht="51" x14ac:dyDescent="0.2">
      <c r="B81" s="94"/>
      <c r="C81" s="94"/>
      <c r="D81" s="107" t="s">
        <v>213</v>
      </c>
      <c r="E81" s="107" t="s">
        <v>214</v>
      </c>
      <c r="F81" s="107" t="s">
        <v>196</v>
      </c>
      <c r="G81" s="107" t="s">
        <v>197</v>
      </c>
      <c r="H81" s="108" t="s">
        <v>209</v>
      </c>
      <c r="I81" s="108" t="s">
        <v>210</v>
      </c>
    </row>
    <row r="82" spans="1:9" x14ac:dyDescent="0.2">
      <c r="A82" s="20">
        <v>4.0999999999999996</v>
      </c>
      <c r="B82" s="20" t="s">
        <v>8</v>
      </c>
      <c r="C82" s="20"/>
      <c r="D82" s="53">
        <f t="shared" ref="D82:I82" si="4">D56</f>
        <v>0</v>
      </c>
      <c r="E82" s="53">
        <f t="shared" si="4"/>
        <v>0</v>
      </c>
      <c r="F82" s="53">
        <f t="shared" si="4"/>
        <v>0</v>
      </c>
      <c r="G82" s="53">
        <f t="shared" si="4"/>
        <v>0</v>
      </c>
      <c r="H82" s="53">
        <f t="shared" si="4"/>
        <v>0</v>
      </c>
      <c r="I82" s="53">
        <f t="shared" si="4"/>
        <v>0</v>
      </c>
    </row>
    <row r="83" spans="1:9" x14ac:dyDescent="0.2">
      <c r="A83" s="5"/>
      <c r="D83" s="8"/>
      <c r="E83" s="8"/>
      <c r="F83" s="8"/>
      <c r="G83" s="8"/>
    </row>
    <row r="84" spans="1:9" x14ac:dyDescent="0.2">
      <c r="A84" s="5"/>
      <c r="D84" s="6"/>
      <c r="E84" s="6"/>
      <c r="F84" s="6"/>
      <c r="G84" s="6"/>
    </row>
    <row r="85" spans="1:9" x14ac:dyDescent="0.2">
      <c r="A85" s="5"/>
      <c r="B85" s="116" t="s">
        <v>240</v>
      </c>
      <c r="C85" s="103"/>
      <c r="D85" s="103"/>
      <c r="E85" s="103"/>
      <c r="F85" s="2"/>
      <c r="G85" s="2"/>
      <c r="H85" s="102"/>
    </row>
    <row r="86" spans="1:9" ht="249.95" customHeight="1" x14ac:dyDescent="0.2">
      <c r="A86" s="102"/>
      <c r="B86" s="135" t="s">
        <v>238</v>
      </c>
      <c r="C86" s="135"/>
      <c r="D86" s="135"/>
      <c r="E86" s="135"/>
      <c r="F86" s="135"/>
      <c r="G86" s="135"/>
      <c r="H86" s="135"/>
      <c r="I86" s="135"/>
    </row>
    <row r="87" spans="1:9" s="115" customFormat="1" ht="12.75" customHeight="1" x14ac:dyDescent="0.2">
      <c r="A87" s="117"/>
      <c r="B87" s="117"/>
      <c r="C87" s="117"/>
      <c r="D87" s="117"/>
      <c r="E87" s="117"/>
      <c r="F87" s="120"/>
      <c r="G87" s="136" t="s">
        <v>237</v>
      </c>
      <c r="H87" s="136"/>
      <c r="I87" s="11" t="str">
        <f>IF((_xlfn.NUMBERVALUE(LEN(TRIM(B86))-LEN(SUBSTITUTE(B86," ",""))+1))&gt;250,"Error","")</f>
        <v/>
      </c>
    </row>
    <row r="88" spans="1:9" s="115" customFormat="1" x14ac:dyDescent="0.2">
      <c r="B88" s="5"/>
      <c r="C88" s="5"/>
    </row>
    <row r="89" spans="1:9" s="115" customFormat="1" x14ac:dyDescent="0.2">
      <c r="B89" s="5"/>
      <c r="C89" s="5"/>
    </row>
    <row r="90" spans="1:9" x14ac:dyDescent="0.2">
      <c r="A90" s="102"/>
      <c r="D90" s="102"/>
      <c r="E90" s="102"/>
      <c r="F90" s="102"/>
      <c r="G90" s="102"/>
      <c r="H90" s="102"/>
    </row>
    <row r="91" spans="1:9" x14ac:dyDescent="0.2">
      <c r="A91" s="102"/>
      <c r="D91" s="102"/>
      <c r="E91" s="102"/>
      <c r="F91" s="102"/>
      <c r="G91" s="102"/>
      <c r="H91" s="102"/>
    </row>
    <row r="92" spans="1:9" x14ac:dyDescent="0.2">
      <c r="A92" s="102"/>
      <c r="D92" s="102"/>
      <c r="E92" s="102"/>
      <c r="F92" s="102"/>
      <c r="G92" s="102"/>
      <c r="H92" s="102"/>
    </row>
    <row r="93" spans="1:9" x14ac:dyDescent="0.2">
      <c r="A93" s="102"/>
      <c r="D93" s="102"/>
      <c r="E93" s="102"/>
      <c r="F93" s="102"/>
      <c r="G93" s="102"/>
      <c r="H93" s="102"/>
    </row>
    <row r="94" spans="1:9" x14ac:dyDescent="0.2">
      <c r="A94" s="102"/>
      <c r="D94" s="102"/>
      <c r="E94" s="102"/>
      <c r="F94" s="102"/>
      <c r="G94" s="102"/>
      <c r="H94" s="102"/>
    </row>
    <row r="95" spans="1:9" x14ac:dyDescent="0.2">
      <c r="A95" s="102"/>
      <c r="D95" s="102"/>
      <c r="E95" s="102"/>
      <c r="F95" s="102"/>
      <c r="G95" s="102"/>
      <c r="H95" s="102"/>
    </row>
    <row r="96" spans="1:9" x14ac:dyDescent="0.2">
      <c r="A96" s="102"/>
      <c r="D96" s="102"/>
      <c r="E96" s="102"/>
      <c r="F96" s="102"/>
      <c r="G96" s="102"/>
      <c r="H96" s="102"/>
    </row>
    <row r="97" spans="1:8" x14ac:dyDescent="0.2">
      <c r="A97" s="102"/>
      <c r="D97" s="102"/>
      <c r="E97" s="102"/>
      <c r="F97" s="102"/>
      <c r="G97" s="102"/>
      <c r="H97" s="102"/>
    </row>
    <row r="98" spans="1:8" x14ac:dyDescent="0.2">
      <c r="A98" s="102"/>
      <c r="D98" s="102"/>
      <c r="E98" s="102"/>
      <c r="F98" s="102"/>
      <c r="G98" s="102"/>
      <c r="H98" s="102"/>
    </row>
    <row r="99" spans="1:8" x14ac:dyDescent="0.2">
      <c r="A99" s="102"/>
      <c r="D99" s="102"/>
      <c r="E99" s="102"/>
      <c r="F99" s="102"/>
      <c r="G99" s="102"/>
      <c r="H99" s="102"/>
    </row>
    <row r="100" spans="1:8" x14ac:dyDescent="0.2">
      <c r="A100" s="102"/>
      <c r="D100" s="102"/>
      <c r="E100" s="102"/>
      <c r="F100" s="102"/>
      <c r="G100" s="102"/>
      <c r="H100" s="102"/>
    </row>
    <row r="101" spans="1:8" x14ac:dyDescent="0.2">
      <c r="A101" s="102"/>
      <c r="D101" s="102"/>
      <c r="E101" s="102"/>
      <c r="F101" s="102"/>
      <c r="G101" s="102"/>
      <c r="H101" s="102"/>
    </row>
    <row r="102" spans="1:8" x14ac:dyDescent="0.2">
      <c r="A102" s="102"/>
      <c r="D102" s="102"/>
      <c r="E102" s="102"/>
      <c r="F102" s="102"/>
      <c r="G102" s="102"/>
      <c r="H102" s="102"/>
    </row>
    <row r="103" spans="1:8" x14ac:dyDescent="0.2">
      <c r="A103" s="102"/>
      <c r="D103" s="102"/>
      <c r="E103" s="102"/>
      <c r="F103" s="102"/>
      <c r="G103" s="102"/>
      <c r="H103" s="102"/>
    </row>
    <row r="104" spans="1:8" x14ac:dyDescent="0.2">
      <c r="A104" s="102"/>
      <c r="D104" s="102"/>
      <c r="E104" s="102"/>
      <c r="F104" s="102"/>
      <c r="G104" s="102"/>
      <c r="H104" s="102"/>
    </row>
    <row r="105" spans="1:8" x14ac:dyDescent="0.2">
      <c r="A105" s="102"/>
      <c r="D105" s="102"/>
      <c r="E105" s="102"/>
      <c r="F105" s="102"/>
      <c r="G105" s="102"/>
      <c r="H105" s="102"/>
    </row>
    <row r="106" spans="1:8" x14ac:dyDescent="0.2">
      <c r="A106" s="102"/>
      <c r="D106" s="102"/>
      <c r="E106" s="102"/>
      <c r="F106" s="102"/>
      <c r="G106" s="102"/>
      <c r="H106" s="102"/>
    </row>
    <row r="107" spans="1:8" x14ac:dyDescent="0.2">
      <c r="A107" s="102"/>
      <c r="D107" s="102"/>
      <c r="E107" s="102"/>
      <c r="F107" s="102"/>
      <c r="G107" s="102"/>
      <c r="H107" s="102"/>
    </row>
    <row r="108" spans="1:8" x14ac:dyDescent="0.2">
      <c r="A108" s="102"/>
      <c r="D108" s="102"/>
      <c r="E108" s="102"/>
      <c r="F108" s="102"/>
      <c r="G108" s="102"/>
      <c r="H108" s="102"/>
    </row>
    <row r="109" spans="1:8" x14ac:dyDescent="0.2">
      <c r="A109" s="102"/>
      <c r="D109" s="102"/>
      <c r="E109" s="102"/>
      <c r="F109" s="102"/>
      <c r="G109" s="102"/>
      <c r="H109" s="102"/>
    </row>
    <row r="110" spans="1:8" x14ac:dyDescent="0.2">
      <c r="A110" s="102"/>
      <c r="D110" s="102"/>
      <c r="E110" s="102"/>
      <c r="F110" s="102"/>
      <c r="G110" s="102"/>
      <c r="H110" s="102"/>
    </row>
    <row r="111" spans="1:8" x14ac:dyDescent="0.2">
      <c r="A111" s="102"/>
      <c r="D111" s="102"/>
      <c r="E111" s="102"/>
      <c r="F111" s="102"/>
      <c r="G111" s="102"/>
      <c r="H111" s="102"/>
    </row>
    <row r="112" spans="1:8" x14ac:dyDescent="0.2">
      <c r="A112" s="102"/>
      <c r="D112" s="102"/>
      <c r="E112" s="102"/>
      <c r="F112" s="102"/>
      <c r="G112" s="102"/>
      <c r="H112" s="102"/>
    </row>
    <row r="113" spans="1:8" x14ac:dyDescent="0.2">
      <c r="A113" s="102"/>
      <c r="D113" s="102"/>
      <c r="E113" s="102"/>
      <c r="F113" s="102"/>
      <c r="G113" s="102"/>
      <c r="H113" s="102"/>
    </row>
    <row r="114" spans="1:8" x14ac:dyDescent="0.2">
      <c r="A114" s="102"/>
      <c r="D114" s="102"/>
      <c r="E114" s="102"/>
      <c r="F114" s="102"/>
      <c r="G114" s="102"/>
      <c r="H114" s="102"/>
    </row>
    <row r="115" spans="1:8" x14ac:dyDescent="0.2">
      <c r="A115" s="102"/>
      <c r="D115" s="102"/>
      <c r="E115" s="102"/>
      <c r="F115" s="102"/>
      <c r="G115" s="102"/>
      <c r="H115" s="102"/>
    </row>
    <row r="116" spans="1:8" x14ac:dyDescent="0.2">
      <c r="A116" s="102"/>
      <c r="D116" s="102"/>
      <c r="E116" s="102"/>
      <c r="F116" s="102"/>
      <c r="G116" s="102"/>
      <c r="H116" s="102"/>
    </row>
    <row r="117" spans="1:8" x14ac:dyDescent="0.2">
      <c r="A117" s="102"/>
      <c r="D117" s="102"/>
      <c r="E117" s="102"/>
      <c r="F117" s="102"/>
      <c r="G117" s="102"/>
      <c r="H117" s="102"/>
    </row>
    <row r="118" spans="1:8" x14ac:dyDescent="0.2">
      <c r="A118" s="102"/>
      <c r="D118" s="102"/>
      <c r="E118" s="102"/>
      <c r="F118" s="102"/>
      <c r="G118" s="102"/>
      <c r="H118" s="102"/>
    </row>
    <row r="119" spans="1:8" x14ac:dyDescent="0.2">
      <c r="A119" s="102"/>
      <c r="D119" s="102"/>
      <c r="E119" s="102"/>
      <c r="F119" s="102"/>
      <c r="G119" s="102"/>
      <c r="H119" s="102"/>
    </row>
    <row r="120" spans="1:8" x14ac:dyDescent="0.2">
      <c r="A120" s="102"/>
      <c r="D120" s="102"/>
      <c r="E120" s="102"/>
      <c r="F120" s="102"/>
      <c r="G120" s="102"/>
      <c r="H120" s="102"/>
    </row>
    <row r="121" spans="1:8" x14ac:dyDescent="0.2">
      <c r="A121" s="102"/>
      <c r="D121" s="102"/>
      <c r="E121" s="102"/>
      <c r="F121" s="102"/>
      <c r="G121" s="102"/>
      <c r="H121" s="102"/>
    </row>
    <row r="122" spans="1:8" x14ac:dyDescent="0.2">
      <c r="A122" s="102"/>
      <c r="D122" s="102"/>
      <c r="E122" s="102"/>
      <c r="F122" s="102"/>
      <c r="G122" s="102"/>
      <c r="H122" s="102"/>
    </row>
    <row r="123" spans="1:8" x14ac:dyDescent="0.2">
      <c r="A123" s="102"/>
      <c r="D123" s="102"/>
      <c r="E123" s="102"/>
      <c r="F123" s="102"/>
      <c r="G123" s="102"/>
      <c r="H123" s="102"/>
    </row>
    <row r="124" spans="1:8" x14ac:dyDescent="0.2">
      <c r="A124" s="102"/>
      <c r="D124" s="102"/>
      <c r="E124" s="102"/>
      <c r="F124" s="102"/>
      <c r="G124" s="102"/>
      <c r="H124" s="102"/>
    </row>
    <row r="125" spans="1:8" x14ac:dyDescent="0.2">
      <c r="A125" s="102"/>
      <c r="D125" s="102"/>
      <c r="E125" s="102"/>
      <c r="F125" s="102"/>
      <c r="G125" s="102"/>
      <c r="H125" s="102"/>
    </row>
    <row r="126" spans="1:8" x14ac:dyDescent="0.2">
      <c r="A126" s="102"/>
      <c r="D126" s="102"/>
      <c r="E126" s="102"/>
      <c r="F126" s="102"/>
      <c r="G126" s="102"/>
      <c r="H126" s="102"/>
    </row>
    <row r="127" spans="1:8" x14ac:dyDescent="0.2">
      <c r="A127" s="102"/>
      <c r="D127" s="102"/>
      <c r="E127" s="102"/>
      <c r="F127" s="102"/>
      <c r="G127" s="102"/>
      <c r="H127" s="102"/>
    </row>
    <row r="128" spans="1:8" x14ac:dyDescent="0.2">
      <c r="A128" s="102"/>
      <c r="D128" s="102"/>
      <c r="E128" s="102"/>
      <c r="F128" s="102"/>
      <c r="G128" s="102"/>
      <c r="H128" s="102"/>
    </row>
    <row r="129" spans="1:8" x14ac:dyDescent="0.2">
      <c r="A129" s="102"/>
      <c r="D129" s="102"/>
      <c r="E129" s="102"/>
      <c r="F129" s="102"/>
      <c r="G129" s="102"/>
      <c r="H129" s="102"/>
    </row>
    <row r="130" spans="1:8" x14ac:dyDescent="0.2">
      <c r="A130" s="102"/>
      <c r="D130" s="102"/>
      <c r="E130" s="102"/>
      <c r="F130" s="102"/>
      <c r="G130" s="102"/>
      <c r="H130" s="102"/>
    </row>
    <row r="131" spans="1:8" x14ac:dyDescent="0.2">
      <c r="A131" s="102"/>
      <c r="D131" s="102"/>
      <c r="E131" s="102"/>
      <c r="F131" s="102"/>
      <c r="G131" s="102"/>
      <c r="H131" s="102"/>
    </row>
    <row r="132" spans="1:8" x14ac:dyDescent="0.2">
      <c r="A132" s="102"/>
      <c r="D132" s="102"/>
      <c r="E132" s="102"/>
      <c r="F132" s="102"/>
      <c r="G132" s="102"/>
      <c r="H132" s="102"/>
    </row>
    <row r="133" spans="1:8" x14ac:dyDescent="0.2">
      <c r="A133" s="102"/>
      <c r="D133" s="102"/>
      <c r="E133" s="102"/>
      <c r="F133" s="102"/>
      <c r="G133" s="102"/>
      <c r="H133" s="102"/>
    </row>
    <row r="134" spans="1:8" x14ac:dyDescent="0.2">
      <c r="A134" s="102"/>
      <c r="D134" s="102"/>
      <c r="E134" s="102"/>
      <c r="F134" s="102"/>
      <c r="G134" s="102"/>
      <c r="H134" s="102"/>
    </row>
    <row r="135" spans="1:8" x14ac:dyDescent="0.2">
      <c r="A135" s="102"/>
      <c r="D135" s="102"/>
      <c r="E135" s="102"/>
      <c r="F135" s="102"/>
      <c r="G135" s="102"/>
      <c r="H135" s="102"/>
    </row>
  </sheetData>
  <sheetProtection algorithmName="SHA-512" hashValue="EIM+/NbXL4kdjCum4ygu61pwt50t9zZmchB9vZhEhB9gxTnG9wJpPBE7C5iCuXclnGTgsfmEg8HrXvaq7h5sUA==" saltValue="z7V9dx+cxjEcWUkBZF1bmA==" spinCount="100000" sheet="1" objects="1" scenarios="1"/>
  <mergeCells count="21">
    <mergeCell ref="A64:H64"/>
    <mergeCell ref="B75:I75"/>
    <mergeCell ref="G76:H76"/>
    <mergeCell ref="B86:I86"/>
    <mergeCell ref="G87:H87"/>
    <mergeCell ref="B38:I38"/>
    <mergeCell ref="A43:I43"/>
    <mergeCell ref="B59:I59"/>
    <mergeCell ref="G39:H39"/>
    <mergeCell ref="G60:H60"/>
    <mergeCell ref="A13:I13"/>
    <mergeCell ref="A15:H15"/>
    <mergeCell ref="A19:C19"/>
    <mergeCell ref="A26:C26"/>
    <mergeCell ref="B37:F37"/>
    <mergeCell ref="A12:I12"/>
    <mergeCell ref="A7:I7"/>
    <mergeCell ref="A8:I8"/>
    <mergeCell ref="A9:I9"/>
    <mergeCell ref="A10:I10"/>
    <mergeCell ref="A11:I11"/>
  </mergeCells>
  <pageMargins left="0.7" right="0.7" top="0.75" bottom="0.75" header="0.3" footer="0.3"/>
  <pageSetup scale="53" fitToHeight="0" orientation="landscape" r:id="rId1"/>
  <headerFooter>
    <oddFooter>&amp;R&amp;P of &amp;N</oddFooter>
  </headerFooter>
  <rowBreaks count="4" manualBreakCount="4">
    <brk id="13" max="8" man="1"/>
    <brk id="41" max="8" man="1"/>
    <brk id="62" max="8" man="1"/>
    <brk id="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TOC</vt:lpstr>
      <vt:lpstr>Sheet1</vt:lpstr>
      <vt:lpstr>1. Instructions</vt:lpstr>
      <vt:lpstr>2A. PBM &amp; Rebate Wksht 9-1-22</vt:lpstr>
      <vt:lpstr>2B. PBM &amp; Rebate Wksht 1-1-23</vt:lpstr>
      <vt:lpstr>2C. PBM &amp; Rebate Wksht 4-1-24</vt:lpstr>
      <vt:lpstr>3. PBM Worksheet</vt:lpstr>
      <vt:lpstr>4A. Rebate Wksht 9-1-22</vt:lpstr>
      <vt:lpstr>4B. Rebate Wksht 1-1-23</vt:lpstr>
      <vt:lpstr>4C. Rebate Wksht 4-1-24</vt:lpstr>
      <vt:lpstr>'2A. PBM &amp; Rebate Wksht 9-1-22'!Print_Area</vt:lpstr>
      <vt:lpstr>'2B. PBM &amp; Rebate Wksht 1-1-23'!Print_Area</vt:lpstr>
      <vt:lpstr>'2C. PBM &amp; Rebate Wksht 4-1-24'!Print_Area</vt:lpstr>
      <vt:lpstr>'3. PBM Worksheet'!Print_Area</vt:lpstr>
      <vt:lpstr>'4A. Rebate Wksht 9-1-22'!Print_Area</vt:lpstr>
      <vt:lpstr>'4B. Rebate Wksht 1-1-23'!Print_Area</vt:lpstr>
      <vt:lpstr>'4C. Rebate Wksht 4-1-24'!Print_Area</vt:lpstr>
      <vt:lpstr>'1. Instructions'!Print_Titles</vt:lpstr>
      <vt:lpstr>'2A. PBM &amp; Rebate Wksht 9-1-22'!Print_Titles</vt:lpstr>
      <vt:lpstr>'2B. PBM &amp; Rebate Wksht 1-1-23'!Print_Titles</vt:lpstr>
      <vt:lpstr>'2C. PBM &amp; Rebate Wksht 4-1-24'!Print_Titles</vt:lpstr>
      <vt:lpstr>'3. PBM Worksheet'!Print_Titles</vt:lpstr>
      <vt:lpstr>'4A. Rebate Wksht 9-1-22'!Print_Titles</vt:lpstr>
      <vt:lpstr>'4B. Rebate Wksht 1-1-23'!Print_Titles</vt:lpstr>
      <vt:lpstr>'4C. Rebate Wksht 4-1-24'!Print_Titles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2017-08-10T20:49:53Z</dcterms:created>
  <dcterms:modified xsi:type="dcterms:W3CDTF">2021-07-08T20:06:13Z</dcterms:modified>
</cp:coreProperties>
</file>