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4080" windowHeight="119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<sst xmlns="http://schemas.openxmlformats.org/spreadsheetml/2006/main" count="146" uniqueCount="88">
  <si>
    <t>Record Fields</t>
  </si>
  <si>
    <t>Position</t>
  </si>
  <si>
    <t>Size</t>
  </si>
  <si>
    <t>Notes</t>
  </si>
  <si>
    <t>RECORD_TYPE</t>
  </si>
  <si>
    <t>TRAN_ID</t>
  </si>
  <si>
    <t>PROCESS_DATE</t>
  </si>
  <si>
    <t>MMDDYYYY</t>
  </si>
  <si>
    <t>REGION</t>
  </si>
  <si>
    <t>Region code</t>
  </si>
  <si>
    <t>CARRIER</t>
  </si>
  <si>
    <t>Carrier code</t>
  </si>
  <si>
    <t>ODSI_FAMILY_ID</t>
  </si>
  <si>
    <t>EFFECTIVE_DATE</t>
  </si>
  <si>
    <t>PLAN_TYPE</t>
  </si>
  <si>
    <t>PLAN_VERSION</t>
  </si>
  <si>
    <t>Used to identify version of Plan within PLAN_TYPE (if needed)</t>
  </si>
  <si>
    <t>MEMBER_SSN</t>
  </si>
  <si>
    <t>MEMBER_SUFFIX</t>
  </si>
  <si>
    <t>MPI</t>
  </si>
  <si>
    <t>Member Record</t>
  </si>
  <si>
    <t>"E" for Enrollment Record (Constant)</t>
  </si>
  <si>
    <t>PCP1</t>
  </si>
  <si>
    <t>PCP2</t>
  </si>
  <si>
    <t>Alpha-numeric ej.-"0080012345678"</t>
  </si>
  <si>
    <t>PCP1_EFFECTIVE_DATE</t>
  </si>
  <si>
    <t>PCP2_EFFECTIVE_DATE</t>
  </si>
  <si>
    <t>IPA_PCP_CHANGE_REASON</t>
  </si>
  <si>
    <t>ENROLLMENT AND CARRIER IPA/PCP CHANGE FILE</t>
  </si>
  <si>
    <t>MMDDYYYY- Card issue date for new Reforma enrollment (Trans_ID= E) or Effective date (1st day of month) for other Trans_ID's</t>
  </si>
  <si>
    <t>See Plan Type Table</t>
  </si>
  <si>
    <t>Reject Identifier</t>
  </si>
  <si>
    <t>Record Key</t>
  </si>
  <si>
    <t>Update Date</t>
  </si>
  <si>
    <t>Update User</t>
  </si>
  <si>
    <t>"SYSTUPD "</t>
  </si>
  <si>
    <t>Filler</t>
  </si>
  <si>
    <t>Error Code 1</t>
  </si>
  <si>
    <t>Error Code 2</t>
  </si>
  <si>
    <t>Error Code 3</t>
  </si>
  <si>
    <t>Error Code 4</t>
  </si>
  <si>
    <t>Error Code 5</t>
  </si>
  <si>
    <t>Error Code 6</t>
  </si>
  <si>
    <t>Error Code 7</t>
  </si>
  <si>
    <t>Error Code 8</t>
  </si>
  <si>
    <t>Error Code 9</t>
  </si>
  <si>
    <t>Error Code 10</t>
  </si>
  <si>
    <t>MEMBER_PRIMARY_CENTER</t>
  </si>
  <si>
    <t>HIC NUMBER</t>
  </si>
  <si>
    <t>1=A&amp;B, 3=A, 9=B</t>
  </si>
  <si>
    <t>MEDICARE INDICATOR</t>
  </si>
  <si>
    <t>IPA_ESPECIAL</t>
  </si>
  <si>
    <t>1 = IPA Especial</t>
  </si>
  <si>
    <t>Contract Number</t>
  </si>
  <si>
    <t>Character left justified</t>
  </si>
  <si>
    <t>Special Enroll</t>
  </si>
  <si>
    <t>TRAILER Record</t>
  </si>
  <si>
    <t>FILLER</t>
  </si>
  <si>
    <t>SPACES</t>
  </si>
  <si>
    <t>NUMBER OF RECORDS</t>
  </si>
  <si>
    <t>99999999 Numeric - right justified - zero filled</t>
  </si>
  <si>
    <r>
      <t>"</t>
    </r>
    <r>
      <rPr>
        <b/>
        <sz val="10"/>
        <rFont val="Arial"/>
        <family val="2"/>
      </rPr>
      <t>TRAILER</t>
    </r>
    <r>
      <rPr>
        <sz val="10"/>
        <rFont val="Arial"/>
        <family val="2"/>
      </rPr>
      <t>" for Record (Constant)</t>
    </r>
  </si>
  <si>
    <t>"230" (Numeric Constant)</t>
  </si>
  <si>
    <t>RECORD LENGTH</t>
  </si>
  <si>
    <t>NPI number</t>
  </si>
  <si>
    <t>If it is Medicare, the MBI number will be included</t>
  </si>
  <si>
    <t>R</t>
  </si>
  <si>
    <t>O</t>
  </si>
  <si>
    <t>Required/Optional</t>
  </si>
  <si>
    <t xml:space="preserve">MMDDYYYY, If PCP2 has the NPI number </t>
  </si>
  <si>
    <t>MMDDYYYY, Required for MCOs</t>
  </si>
  <si>
    <t>Code Table to be supplied, Requires in IPA-PCP change</t>
  </si>
  <si>
    <t>YYYYMMDD999999, ASES Field</t>
  </si>
  <si>
    <t>Indicates error (see error code table), ASES Field</t>
  </si>
  <si>
    <t>YYYYMMDD , ASES Field</t>
  </si>
  <si>
    <t>PMG Tax ID</t>
  </si>
  <si>
    <t>FAMILY_PRIMARY_CENTER</t>
  </si>
  <si>
    <t>PMG_tax_id</t>
  </si>
  <si>
    <t>PMG_tax_ID_eff_dt</t>
  </si>
  <si>
    <t>Data_Source</t>
  </si>
  <si>
    <t xml:space="preserve"> </t>
  </si>
  <si>
    <t>MO=MCO, MA=Platino, CO=Counselor</t>
  </si>
  <si>
    <r>
      <t xml:space="preserve">This file is received by ASES from the insurance companies and TPO's on a daily basis. It contains data pertinent to </t>
    </r>
    <r>
      <rPr>
        <b/>
        <u val="single"/>
        <sz val="10"/>
        <rFont val="Arial"/>
        <family val="2"/>
      </rPr>
      <t>new enrollment</t>
    </r>
    <r>
      <rPr>
        <sz val="10"/>
        <rFont val="Arial"/>
        <family val="2"/>
      </rPr>
      <t xml:space="preserve"> and families which have selected to </t>
    </r>
    <r>
      <rPr>
        <b/>
        <u val="single"/>
        <sz val="10"/>
        <rFont val="Arial"/>
        <family val="2"/>
      </rPr>
      <t>change their enrollment</t>
    </r>
    <r>
      <rPr>
        <sz val="10"/>
        <rFont val="Arial"/>
        <family val="2"/>
      </rPr>
      <t xml:space="preserve"> to the organization producing the file. </t>
    </r>
    <r>
      <rPr>
        <b/>
        <sz val="10"/>
        <rFont val="Arial"/>
        <family val="2"/>
      </rPr>
      <t xml:space="preserve">Modified for Medicare Plans Enrollment on September 2005.  Concept change form one record per family enrolled to </t>
    </r>
    <r>
      <rPr>
        <b/>
        <u val="single"/>
        <sz val="10"/>
        <rFont val="Arial"/>
        <family val="2"/>
      </rPr>
      <t xml:space="preserve">one record per member. Modify to include special enroll field on novembre 2007  </t>
    </r>
    <r>
      <rPr>
        <b/>
        <sz val="10"/>
        <rFont val="Arial"/>
        <family val="2"/>
      </rPr>
      <t>Modified on April 2013 to include Trailer record for the Migracion Project. MAGI project changes 7/2017. MMIS/NMCI changes 1/29 - 4/1/2018. ASES New Health Model changes eff 11/1/2018</t>
    </r>
  </si>
  <si>
    <r>
      <t xml:space="preserve">E=new enrollment, P=Plan Type change, C=Carrier change, V= Version change, I=IPA change, 1=PCP1 change, 2=PCP2 change, 3=PCP1 and PCP2 change, </t>
    </r>
    <r>
      <rPr>
        <b/>
        <sz val="10"/>
        <rFont val="Arial"/>
        <family val="2"/>
      </rPr>
      <t>For Platino, carriers 'D' = Disensollment</t>
    </r>
  </si>
  <si>
    <r>
      <t xml:space="preserve">MMDDYYYY - </t>
    </r>
    <r>
      <rPr>
        <b/>
        <sz val="10"/>
        <rFont val="Arial"/>
        <family val="2"/>
      </rPr>
      <t>Date Enrolled in Carrier</t>
    </r>
  </si>
  <si>
    <r>
      <t xml:space="preserve">"A" = </t>
    </r>
    <r>
      <rPr>
        <b/>
        <u val="single"/>
        <sz val="10"/>
        <rFont val="Arial"/>
        <family val="2"/>
      </rPr>
      <t>A</t>
    </r>
    <r>
      <rPr>
        <sz val="10"/>
        <rFont val="Arial"/>
        <family val="2"/>
      </rPr>
      <t xml:space="preserve">ccepted; "M" = </t>
    </r>
    <r>
      <rPr>
        <b/>
        <u val="single"/>
        <sz val="10"/>
        <rFont val="Arial"/>
        <family val="2"/>
      </rPr>
      <t>M</t>
    </r>
    <r>
      <rPr>
        <sz val="10"/>
        <rFont val="Arial"/>
        <family val="2"/>
      </rPr>
      <t xml:space="preserve">A Retroactive; "R" = </t>
    </r>
    <r>
      <rPr>
        <b/>
        <u val="single"/>
        <sz val="10"/>
        <rFont val="Arial"/>
        <family val="2"/>
      </rPr>
      <t>R</t>
    </r>
    <r>
      <rPr>
        <sz val="10"/>
        <rFont val="Arial"/>
        <family val="2"/>
      </rPr>
      <t>ejected; "X" = Deleted, ASES Field</t>
    </r>
  </si>
  <si>
    <t xml:space="preserve">E = Emergency, N = Deemed Newborn, T =  Retroactive Period </t>
  </si>
  <si>
    <r>
      <rPr>
        <b/>
        <sz val="8"/>
        <rFont val="Tahoma"/>
        <family val="2"/>
      </rPr>
      <t>*** NUMBER OF RECORDS</t>
    </r>
    <r>
      <rPr>
        <sz val="8"/>
        <rFont val="Tahoma"/>
        <family val="2"/>
      </rPr>
      <t xml:space="preserve"> FIELD CONTAINS THE SUM OF THE NUMBER OF RECORDS IN THE FILE </t>
    </r>
    <r>
      <rPr>
        <b/>
        <sz val="8"/>
        <rFont val="Tahoma"/>
        <family val="2"/>
      </rPr>
      <t>NOT INCLUDING THE TRAILER</t>
    </r>
    <r>
      <rPr>
        <sz val="8"/>
        <rFont val="Tahoma"/>
        <family val="2"/>
      </rPr>
      <t>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</si>
</sst>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14" xfId="58" applyFont="1" applyFill="1" applyBorder="1" applyAlignment="1">
      <alignment horizontal="left"/>
      <protection/>
    </xf>
    <xf numFmtId="0" fontId="6" fillId="0" borderId="15" xfId="58" applyFont="1" applyFill="1" applyBorder="1" applyAlignment="1">
      <alignment horizontal="center"/>
      <protection/>
    </xf>
    <xf numFmtId="0" fontId="6" fillId="0" borderId="16" xfId="58" applyFont="1" applyFill="1" applyBorder="1" applyAlignment="1">
      <alignment horizontal="center" wrapText="1"/>
      <protection/>
    </xf>
    <xf numFmtId="0" fontId="6" fillId="0" borderId="17" xfId="58" applyFont="1" applyFill="1" applyBorder="1" applyAlignment="1">
      <alignment horizontal="left"/>
      <protection/>
    </xf>
    <xf numFmtId="0" fontId="7" fillId="0" borderId="18" xfId="57" applyFont="1" applyFill="1" applyBorder="1" applyAlignment="1">
      <alignment horizontal="left" wrapText="1"/>
      <protection/>
    </xf>
    <xf numFmtId="0" fontId="7" fillId="0" borderId="11" xfId="57" applyNumberFormat="1" applyFont="1" applyFill="1" applyBorder="1" applyAlignment="1">
      <alignment horizontal="center" wrapText="1"/>
      <protection/>
    </xf>
    <xf numFmtId="0" fontId="7" fillId="0" borderId="19" xfId="57" applyNumberFormat="1" applyFont="1" applyFill="1" applyBorder="1" applyAlignment="1">
      <alignment horizontal="center" wrapText="1"/>
      <protection/>
    </xf>
    <xf numFmtId="0" fontId="7" fillId="0" borderId="11" xfId="57" applyFont="1" applyFill="1" applyBorder="1" applyAlignment="1">
      <alignment horizontal="center" wrapText="1"/>
      <protection/>
    </xf>
    <xf numFmtId="0" fontId="7" fillId="0" borderId="19" xfId="57" applyFont="1" applyFill="1" applyBorder="1" applyAlignment="1">
      <alignment horizontal="center" wrapText="1"/>
      <protection/>
    </xf>
    <xf numFmtId="0" fontId="1" fillId="0" borderId="10" xfId="0" applyFont="1" applyFill="1" applyBorder="1" applyAlignment="1">
      <alignment/>
    </xf>
    <xf numFmtId="0" fontId="6" fillId="0" borderId="19" xfId="57" applyNumberFormat="1" applyFont="1" applyFill="1" applyBorder="1" applyAlignment="1">
      <alignment horizontal="center" wrapText="1"/>
      <protection/>
    </xf>
    <xf numFmtId="0" fontId="6" fillId="0" borderId="18" xfId="57" applyFont="1" applyFill="1" applyBorder="1" applyAlignment="1">
      <alignment horizontal="left" wrapText="1"/>
      <protection/>
    </xf>
    <xf numFmtId="0" fontId="6" fillId="0" borderId="11" xfId="57" applyFont="1" applyFill="1" applyBorder="1" applyAlignment="1">
      <alignment horizontal="center" wrapText="1"/>
      <protection/>
    </xf>
    <xf numFmtId="0" fontId="6" fillId="0" borderId="19" xfId="57" applyFont="1" applyFill="1" applyBorder="1" applyAlignment="1">
      <alignment horizontal="center" wrapText="1"/>
      <protection/>
    </xf>
    <xf numFmtId="0" fontId="7" fillId="0" borderId="12" xfId="57" applyFont="1" applyFill="1" applyBorder="1" applyAlignment="1">
      <alignment horizontal="center" wrapText="1"/>
      <protection/>
    </xf>
    <xf numFmtId="0" fontId="7" fillId="0" borderId="20" xfId="57" applyFont="1" applyFill="1" applyBorder="1" applyAlignment="1">
      <alignment horizontal="center" wrapText="1"/>
      <protection/>
    </xf>
    <xf numFmtId="0" fontId="0" fillId="0" borderId="13" xfId="0" applyFont="1" applyFill="1" applyBorder="1" applyAlignment="1">
      <alignment/>
    </xf>
    <xf numFmtId="0" fontId="6" fillId="0" borderId="21" xfId="57" applyFont="1" applyFill="1" applyBorder="1" applyAlignment="1">
      <alignment horizontal="left" wrapText="1"/>
      <protection/>
    </xf>
    <xf numFmtId="0" fontId="8" fillId="0" borderId="1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6" fillId="0" borderId="16" xfId="58" applyFont="1" applyFill="1" applyBorder="1" applyAlignment="1">
      <alignment horizontal="center"/>
      <protection/>
    </xf>
    <xf numFmtId="0" fontId="7" fillId="0" borderId="21" xfId="57" applyFont="1" applyFill="1" applyBorder="1" applyAlignment="1">
      <alignment horizontal="left" wrapText="1"/>
      <protection/>
    </xf>
    <xf numFmtId="0" fontId="7" fillId="0" borderId="0" xfId="57" applyFont="1" applyFill="1" applyBorder="1" applyAlignment="1">
      <alignment horizontal="left" wrapText="1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0" fontId="7" fillId="0" borderId="0" xfId="57" applyFont="1" applyFill="1" applyBorder="1" applyAlignment="1">
      <alignment horizontal="left"/>
      <protection/>
    </xf>
    <xf numFmtId="0" fontId="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oja1" xfId="57"/>
    <cellStyle name="Normal_ODSI_MEMBER_RECORD_LAYOU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view="pageBreakPreview" zoomScaleSheetLayoutView="100" zoomScalePageLayoutView="0" workbookViewId="0" topLeftCell="A1">
      <selection activeCell="I4" sqref="I4"/>
    </sheetView>
  </sheetViews>
  <sheetFormatPr defaultColWidth="11.421875" defaultRowHeight="12.75"/>
  <cols>
    <col min="1" max="1" width="28.28125" style="10" customWidth="1"/>
    <col min="2" max="3" width="11.421875" style="10" customWidth="1"/>
    <col min="4" max="4" width="9.7109375" style="10" customWidth="1"/>
    <col min="5" max="5" width="44.140625" style="10" customWidth="1"/>
    <col min="6" max="16384" width="11.421875" style="10" customWidth="1"/>
  </cols>
  <sheetData>
    <row r="1" spans="1:5" ht="12.75">
      <c r="A1" s="37" t="s">
        <v>28</v>
      </c>
      <c r="B1" s="37"/>
      <c r="C1" s="37"/>
      <c r="D1" s="37"/>
      <c r="E1" s="37"/>
    </row>
    <row r="2" spans="1:5" ht="12.75">
      <c r="A2" s="38"/>
      <c r="B2" s="38"/>
      <c r="C2" s="38"/>
      <c r="D2" s="38"/>
      <c r="E2" s="38"/>
    </row>
    <row r="3" spans="1:5" ht="82.5" customHeight="1">
      <c r="A3" s="39" t="s">
        <v>82</v>
      </c>
      <c r="B3" s="39"/>
      <c r="C3" s="39"/>
      <c r="D3" s="39"/>
      <c r="E3" s="39"/>
    </row>
    <row r="4" spans="1:5" ht="32.25" customHeight="1" thickBot="1">
      <c r="A4" s="3" t="s">
        <v>20</v>
      </c>
      <c r="B4" s="4"/>
      <c r="C4" s="4"/>
      <c r="D4" s="4"/>
      <c r="E4" s="4"/>
    </row>
    <row r="5" spans="1:5" ht="21.75">
      <c r="A5" s="11" t="s">
        <v>0</v>
      </c>
      <c r="B5" s="12" t="s">
        <v>1</v>
      </c>
      <c r="C5" s="12" t="s">
        <v>2</v>
      </c>
      <c r="D5" s="13" t="s">
        <v>68</v>
      </c>
      <c r="E5" s="14" t="s">
        <v>3</v>
      </c>
    </row>
    <row r="6" spans="1:5" ht="12.75">
      <c r="A6" s="15" t="s">
        <v>4</v>
      </c>
      <c r="B6" s="16">
        <v>1</v>
      </c>
      <c r="C6" s="16">
        <v>1</v>
      </c>
      <c r="D6" s="17" t="s">
        <v>66</v>
      </c>
      <c r="E6" s="7" t="s">
        <v>21</v>
      </c>
    </row>
    <row r="7" spans="1:5" ht="63.75">
      <c r="A7" s="15" t="s">
        <v>5</v>
      </c>
      <c r="B7" s="18">
        <f>SUM(B6+C6)</f>
        <v>2</v>
      </c>
      <c r="C7" s="16">
        <v>1</v>
      </c>
      <c r="D7" s="17" t="s">
        <v>66</v>
      </c>
      <c r="E7" s="1" t="s">
        <v>83</v>
      </c>
    </row>
    <row r="8" spans="1:5" ht="12.75">
      <c r="A8" s="15" t="s">
        <v>6</v>
      </c>
      <c r="B8" s="18">
        <f aca="true" t="shared" si="0" ref="B8:B41">SUM(B7+C7)</f>
        <v>3</v>
      </c>
      <c r="C8" s="16">
        <v>8</v>
      </c>
      <c r="D8" s="17" t="s">
        <v>66</v>
      </c>
      <c r="E8" s="7" t="s">
        <v>84</v>
      </c>
    </row>
    <row r="9" spans="1:5" ht="12.75">
      <c r="A9" s="15" t="s">
        <v>8</v>
      </c>
      <c r="B9" s="18">
        <f t="shared" si="0"/>
        <v>11</v>
      </c>
      <c r="C9" s="16">
        <v>1</v>
      </c>
      <c r="D9" s="17" t="s">
        <v>66</v>
      </c>
      <c r="E9" s="7" t="s">
        <v>9</v>
      </c>
    </row>
    <row r="10" spans="1:5" ht="12.75">
      <c r="A10" s="15" t="s">
        <v>10</v>
      </c>
      <c r="B10" s="18">
        <f t="shared" si="0"/>
        <v>12</v>
      </c>
      <c r="C10" s="18">
        <v>2</v>
      </c>
      <c r="D10" s="19" t="s">
        <v>66</v>
      </c>
      <c r="E10" s="7" t="s">
        <v>11</v>
      </c>
    </row>
    <row r="11" spans="1:5" ht="12.75">
      <c r="A11" s="15" t="s">
        <v>47</v>
      </c>
      <c r="B11" s="18">
        <f t="shared" si="0"/>
        <v>14</v>
      </c>
      <c r="C11" s="16">
        <v>4</v>
      </c>
      <c r="D11" s="17" t="s">
        <v>66</v>
      </c>
      <c r="E11" s="20"/>
    </row>
    <row r="12" spans="1:5" ht="12.75">
      <c r="A12" s="15" t="s">
        <v>12</v>
      </c>
      <c r="B12" s="18">
        <f t="shared" si="0"/>
        <v>18</v>
      </c>
      <c r="C12" s="16">
        <v>11</v>
      </c>
      <c r="D12" s="17" t="s">
        <v>66</v>
      </c>
      <c r="E12" s="7"/>
    </row>
    <row r="13" spans="1:5" ht="12.75">
      <c r="A13" s="15" t="s">
        <v>17</v>
      </c>
      <c r="B13" s="18">
        <f t="shared" si="0"/>
        <v>29</v>
      </c>
      <c r="C13" s="18">
        <v>9</v>
      </c>
      <c r="D13" s="19" t="s">
        <v>66</v>
      </c>
      <c r="E13" s="7"/>
    </row>
    <row r="14" spans="1:5" ht="12.75">
      <c r="A14" s="15" t="s">
        <v>18</v>
      </c>
      <c r="B14" s="18">
        <f t="shared" si="0"/>
        <v>38</v>
      </c>
      <c r="C14" s="18">
        <v>2</v>
      </c>
      <c r="D14" s="19" t="s">
        <v>66</v>
      </c>
      <c r="E14" s="7"/>
    </row>
    <row r="15" spans="1:5" ht="44.25" customHeight="1">
      <c r="A15" s="15" t="s">
        <v>13</v>
      </c>
      <c r="B15" s="18">
        <f t="shared" si="0"/>
        <v>40</v>
      </c>
      <c r="C15" s="18">
        <v>8</v>
      </c>
      <c r="D15" s="19" t="s">
        <v>66</v>
      </c>
      <c r="E15" s="1" t="s">
        <v>29</v>
      </c>
    </row>
    <row r="16" spans="1:5" ht="24.75" customHeight="1">
      <c r="A16" s="15" t="s">
        <v>14</v>
      </c>
      <c r="B16" s="18">
        <f t="shared" si="0"/>
        <v>48</v>
      </c>
      <c r="C16" s="18">
        <v>2</v>
      </c>
      <c r="D16" s="19" t="s">
        <v>66</v>
      </c>
      <c r="E16" s="1" t="s">
        <v>30</v>
      </c>
    </row>
    <row r="17" spans="1:5" ht="29.25" customHeight="1">
      <c r="A17" s="15" t="s">
        <v>15</v>
      </c>
      <c r="B17" s="18">
        <f t="shared" si="0"/>
        <v>50</v>
      </c>
      <c r="C17" s="18">
        <v>3</v>
      </c>
      <c r="D17" s="19" t="s">
        <v>66</v>
      </c>
      <c r="E17" s="1" t="s">
        <v>16</v>
      </c>
    </row>
    <row r="18" spans="1:5" ht="18" customHeight="1">
      <c r="A18" s="15" t="s">
        <v>19</v>
      </c>
      <c r="B18" s="18">
        <f t="shared" si="0"/>
        <v>53</v>
      </c>
      <c r="C18" s="18">
        <v>13</v>
      </c>
      <c r="D18" s="19" t="s">
        <v>66</v>
      </c>
      <c r="E18" s="1" t="s">
        <v>24</v>
      </c>
    </row>
    <row r="19" spans="1:5" ht="18" customHeight="1">
      <c r="A19" s="15" t="s">
        <v>22</v>
      </c>
      <c r="B19" s="18">
        <f t="shared" si="0"/>
        <v>66</v>
      </c>
      <c r="C19" s="18">
        <v>15</v>
      </c>
      <c r="D19" s="19" t="s">
        <v>66</v>
      </c>
      <c r="E19" s="5" t="s">
        <v>64</v>
      </c>
    </row>
    <row r="20" spans="1:5" ht="18" customHeight="1">
      <c r="A20" s="15" t="s">
        <v>25</v>
      </c>
      <c r="B20" s="18">
        <f t="shared" si="0"/>
        <v>81</v>
      </c>
      <c r="C20" s="18">
        <v>8</v>
      </c>
      <c r="D20" s="19" t="s">
        <v>66</v>
      </c>
      <c r="E20" s="1" t="s">
        <v>7</v>
      </c>
    </row>
    <row r="21" spans="1:5" ht="18" customHeight="1">
      <c r="A21" s="15" t="s">
        <v>23</v>
      </c>
      <c r="B21" s="18">
        <f t="shared" si="0"/>
        <v>89</v>
      </c>
      <c r="C21" s="18">
        <v>15</v>
      </c>
      <c r="D21" s="19" t="s">
        <v>67</v>
      </c>
      <c r="E21" s="5" t="s">
        <v>64</v>
      </c>
    </row>
    <row r="22" spans="1:5" ht="18" customHeight="1">
      <c r="A22" s="15" t="s">
        <v>26</v>
      </c>
      <c r="B22" s="18">
        <f t="shared" si="0"/>
        <v>104</v>
      </c>
      <c r="C22" s="18">
        <v>8</v>
      </c>
      <c r="D22" s="19" t="s">
        <v>67</v>
      </c>
      <c r="E22" s="1" t="s">
        <v>69</v>
      </c>
    </row>
    <row r="23" spans="1:5" ht="18" customHeight="1">
      <c r="A23" s="15" t="s">
        <v>76</v>
      </c>
      <c r="B23" s="18">
        <f t="shared" si="0"/>
        <v>112</v>
      </c>
      <c r="C23" s="16">
        <v>4</v>
      </c>
      <c r="D23" s="21" t="s">
        <v>80</v>
      </c>
      <c r="E23" s="20"/>
    </row>
    <row r="24" spans="1:5" ht="18" customHeight="1">
      <c r="A24" s="22" t="s">
        <v>78</v>
      </c>
      <c r="B24" s="23">
        <f>SUM(B23+C23)</f>
        <v>116</v>
      </c>
      <c r="C24" s="23">
        <v>8</v>
      </c>
      <c r="D24" s="24" t="s">
        <v>66</v>
      </c>
      <c r="E24" s="5" t="s">
        <v>70</v>
      </c>
    </row>
    <row r="25" spans="1:5" ht="24.75" customHeight="1">
      <c r="A25" s="22" t="s">
        <v>27</v>
      </c>
      <c r="B25" s="18">
        <f t="shared" si="0"/>
        <v>124</v>
      </c>
      <c r="C25" s="18">
        <v>2</v>
      </c>
      <c r="D25" s="19" t="s">
        <v>67</v>
      </c>
      <c r="E25" s="1" t="s">
        <v>71</v>
      </c>
    </row>
    <row r="26" spans="1:5" ht="18" customHeight="1">
      <c r="A26" s="22" t="s">
        <v>50</v>
      </c>
      <c r="B26" s="18">
        <f t="shared" si="0"/>
        <v>126</v>
      </c>
      <c r="C26" s="18">
        <v>1</v>
      </c>
      <c r="D26" s="19" t="s">
        <v>66</v>
      </c>
      <c r="E26" s="1" t="s">
        <v>49</v>
      </c>
    </row>
    <row r="27" spans="1:5" ht="26.25" customHeight="1">
      <c r="A27" s="22" t="s">
        <v>48</v>
      </c>
      <c r="B27" s="18">
        <f t="shared" si="0"/>
        <v>127</v>
      </c>
      <c r="C27" s="18">
        <v>12</v>
      </c>
      <c r="D27" s="19" t="s">
        <v>67</v>
      </c>
      <c r="E27" s="5" t="s">
        <v>65</v>
      </c>
    </row>
    <row r="28" spans="1:5" ht="24.75" customHeight="1">
      <c r="A28" s="22" t="s">
        <v>31</v>
      </c>
      <c r="B28" s="18">
        <f t="shared" si="0"/>
        <v>139</v>
      </c>
      <c r="C28" s="18">
        <v>1</v>
      </c>
      <c r="D28" s="19" t="s">
        <v>66</v>
      </c>
      <c r="E28" s="1" t="s">
        <v>85</v>
      </c>
    </row>
    <row r="29" spans="1:5" ht="14.25" customHeight="1">
      <c r="A29" s="22" t="s">
        <v>32</v>
      </c>
      <c r="B29" s="18">
        <f t="shared" si="0"/>
        <v>140</v>
      </c>
      <c r="C29" s="18">
        <v>14</v>
      </c>
      <c r="D29" s="19" t="s">
        <v>66</v>
      </c>
      <c r="E29" s="1" t="s">
        <v>72</v>
      </c>
    </row>
    <row r="30" spans="1:5" ht="14.25" customHeight="1">
      <c r="A30" s="22" t="s">
        <v>37</v>
      </c>
      <c r="B30" s="18">
        <f t="shared" si="0"/>
        <v>154</v>
      </c>
      <c r="C30" s="18">
        <v>3</v>
      </c>
      <c r="D30" s="19" t="s">
        <v>67</v>
      </c>
      <c r="E30" s="1" t="s">
        <v>73</v>
      </c>
    </row>
    <row r="31" spans="1:5" ht="14.25" customHeight="1">
      <c r="A31" s="22" t="s">
        <v>38</v>
      </c>
      <c r="B31" s="18">
        <f t="shared" si="0"/>
        <v>157</v>
      </c>
      <c r="C31" s="18">
        <v>3</v>
      </c>
      <c r="D31" s="19" t="s">
        <v>67</v>
      </c>
      <c r="E31" s="1" t="s">
        <v>73</v>
      </c>
    </row>
    <row r="32" spans="1:5" ht="14.25" customHeight="1">
      <c r="A32" s="22" t="s">
        <v>39</v>
      </c>
      <c r="B32" s="18">
        <f t="shared" si="0"/>
        <v>160</v>
      </c>
      <c r="C32" s="18">
        <v>3</v>
      </c>
      <c r="D32" s="19" t="s">
        <v>67</v>
      </c>
      <c r="E32" s="1" t="s">
        <v>73</v>
      </c>
    </row>
    <row r="33" spans="1:5" ht="14.25" customHeight="1">
      <c r="A33" s="22" t="s">
        <v>40</v>
      </c>
      <c r="B33" s="18">
        <f t="shared" si="0"/>
        <v>163</v>
      </c>
      <c r="C33" s="18">
        <v>3</v>
      </c>
      <c r="D33" s="19" t="s">
        <v>67</v>
      </c>
      <c r="E33" s="1" t="s">
        <v>73</v>
      </c>
    </row>
    <row r="34" spans="1:5" ht="14.25" customHeight="1">
      <c r="A34" s="22" t="s">
        <v>41</v>
      </c>
      <c r="B34" s="18">
        <f t="shared" si="0"/>
        <v>166</v>
      </c>
      <c r="C34" s="18">
        <v>3</v>
      </c>
      <c r="D34" s="19" t="s">
        <v>67</v>
      </c>
      <c r="E34" s="1" t="s">
        <v>73</v>
      </c>
    </row>
    <row r="35" spans="1:5" ht="14.25" customHeight="1">
      <c r="A35" s="22" t="s">
        <v>42</v>
      </c>
      <c r="B35" s="18">
        <f t="shared" si="0"/>
        <v>169</v>
      </c>
      <c r="C35" s="18">
        <v>3</v>
      </c>
      <c r="D35" s="19" t="s">
        <v>67</v>
      </c>
      <c r="E35" s="1" t="s">
        <v>73</v>
      </c>
    </row>
    <row r="36" spans="1:5" ht="14.25" customHeight="1">
      <c r="A36" s="22" t="s">
        <v>43</v>
      </c>
      <c r="B36" s="18">
        <f t="shared" si="0"/>
        <v>172</v>
      </c>
      <c r="C36" s="18">
        <v>3</v>
      </c>
      <c r="D36" s="19" t="s">
        <v>67</v>
      </c>
      <c r="E36" s="1" t="s">
        <v>73</v>
      </c>
    </row>
    <row r="37" spans="1:5" ht="14.25" customHeight="1">
      <c r="A37" s="22" t="s">
        <v>44</v>
      </c>
      <c r="B37" s="18">
        <f t="shared" si="0"/>
        <v>175</v>
      </c>
      <c r="C37" s="18">
        <v>3</v>
      </c>
      <c r="D37" s="19" t="s">
        <v>67</v>
      </c>
      <c r="E37" s="1" t="s">
        <v>73</v>
      </c>
    </row>
    <row r="38" spans="1:5" ht="14.25" customHeight="1">
      <c r="A38" s="22" t="s">
        <v>45</v>
      </c>
      <c r="B38" s="18">
        <f t="shared" si="0"/>
        <v>178</v>
      </c>
      <c r="C38" s="18">
        <v>3</v>
      </c>
      <c r="D38" s="19" t="s">
        <v>67</v>
      </c>
      <c r="E38" s="1" t="s">
        <v>73</v>
      </c>
    </row>
    <row r="39" spans="1:5" ht="14.25" customHeight="1">
      <c r="A39" s="22" t="s">
        <v>46</v>
      </c>
      <c r="B39" s="18">
        <f t="shared" si="0"/>
        <v>181</v>
      </c>
      <c r="C39" s="18">
        <v>3</v>
      </c>
      <c r="D39" s="19" t="s">
        <v>67</v>
      </c>
      <c r="E39" s="1" t="s">
        <v>73</v>
      </c>
    </row>
    <row r="40" spans="1:5" ht="14.25" customHeight="1">
      <c r="A40" s="22" t="s">
        <v>33</v>
      </c>
      <c r="B40" s="18">
        <f t="shared" si="0"/>
        <v>184</v>
      </c>
      <c r="C40" s="18">
        <v>8</v>
      </c>
      <c r="D40" s="19" t="s">
        <v>66</v>
      </c>
      <c r="E40" s="1" t="s">
        <v>74</v>
      </c>
    </row>
    <row r="41" spans="1:5" ht="14.25" customHeight="1">
      <c r="A41" s="22" t="s">
        <v>34</v>
      </c>
      <c r="B41" s="18">
        <f t="shared" si="0"/>
        <v>192</v>
      </c>
      <c r="C41" s="18">
        <v>8</v>
      </c>
      <c r="D41" s="19" t="s">
        <v>66</v>
      </c>
      <c r="E41" s="1" t="s">
        <v>35</v>
      </c>
    </row>
    <row r="42" spans="1:5" ht="14.25" customHeight="1">
      <c r="A42" s="22" t="s">
        <v>51</v>
      </c>
      <c r="B42" s="18">
        <f aca="true" t="shared" si="1" ref="B42:B48">+B41+C41</f>
        <v>200</v>
      </c>
      <c r="C42" s="18">
        <v>1</v>
      </c>
      <c r="D42" s="19" t="s">
        <v>67</v>
      </c>
      <c r="E42" s="1" t="s">
        <v>52</v>
      </c>
    </row>
    <row r="43" spans="1:5" ht="14.25" customHeight="1">
      <c r="A43" s="22" t="s">
        <v>53</v>
      </c>
      <c r="B43" s="25">
        <f t="shared" si="1"/>
        <v>201</v>
      </c>
      <c r="C43" s="25">
        <v>13</v>
      </c>
      <c r="D43" s="26" t="s">
        <v>66</v>
      </c>
      <c r="E43" s="27" t="s">
        <v>54</v>
      </c>
    </row>
    <row r="44" spans="1:5" ht="27.75" customHeight="1">
      <c r="A44" s="28" t="s">
        <v>55</v>
      </c>
      <c r="B44" s="25">
        <f t="shared" si="1"/>
        <v>214</v>
      </c>
      <c r="C44" s="25">
        <v>1</v>
      </c>
      <c r="D44" s="26" t="s">
        <v>67</v>
      </c>
      <c r="E44" s="6" t="s">
        <v>86</v>
      </c>
    </row>
    <row r="45" spans="1:5" ht="27.75" customHeight="1">
      <c r="A45" s="28" t="s">
        <v>77</v>
      </c>
      <c r="B45" s="25">
        <f t="shared" si="1"/>
        <v>215</v>
      </c>
      <c r="C45" s="25">
        <v>9</v>
      </c>
      <c r="D45" s="26" t="s">
        <v>66</v>
      </c>
      <c r="E45" s="6" t="s">
        <v>75</v>
      </c>
    </row>
    <row r="46" spans="1:5" ht="27.75" customHeight="1">
      <c r="A46" s="28" t="s">
        <v>79</v>
      </c>
      <c r="B46" s="25">
        <f t="shared" si="1"/>
        <v>224</v>
      </c>
      <c r="C46" s="25">
        <v>2</v>
      </c>
      <c r="D46" s="26" t="s">
        <v>66</v>
      </c>
      <c r="E46" s="6" t="s">
        <v>81</v>
      </c>
    </row>
    <row r="47" spans="1:5" ht="14.25" customHeight="1">
      <c r="A47" s="28" t="s">
        <v>36</v>
      </c>
      <c r="B47" s="25">
        <f t="shared" si="1"/>
        <v>226</v>
      </c>
      <c r="C47" s="29">
        <v>4</v>
      </c>
      <c r="D47" s="30" t="s">
        <v>66</v>
      </c>
      <c r="E47" s="7"/>
    </row>
    <row r="48" spans="1:5" ht="14.25" customHeight="1">
      <c r="A48" s="22"/>
      <c r="B48" s="25">
        <f t="shared" si="1"/>
        <v>230</v>
      </c>
      <c r="C48" s="2"/>
      <c r="D48" s="31"/>
      <c r="E48" s="7"/>
    </row>
    <row r="51" spans="1:5" ht="32.25" customHeight="1" thickBot="1">
      <c r="A51" s="3" t="s">
        <v>56</v>
      </c>
      <c r="B51" s="4"/>
      <c r="C51" s="4"/>
      <c r="D51" s="4"/>
      <c r="E51" s="4"/>
    </row>
    <row r="52" spans="1:5" ht="12.75">
      <c r="A52" s="11" t="s">
        <v>0</v>
      </c>
      <c r="B52" s="12" t="s">
        <v>1</v>
      </c>
      <c r="C52" s="12" t="s">
        <v>2</v>
      </c>
      <c r="D52" s="32"/>
      <c r="E52" s="14" t="s">
        <v>3</v>
      </c>
    </row>
    <row r="53" spans="1:5" ht="12.75">
      <c r="A53" s="15" t="s">
        <v>4</v>
      </c>
      <c r="B53" s="16">
        <v>1</v>
      </c>
      <c r="C53" s="16">
        <v>7</v>
      </c>
      <c r="D53" s="17"/>
      <c r="E53" s="7" t="s">
        <v>61</v>
      </c>
    </row>
    <row r="54" spans="1:5" ht="69.75" customHeight="1">
      <c r="A54" s="15" t="s">
        <v>57</v>
      </c>
      <c r="B54" s="18">
        <f aca="true" t="shared" si="2" ref="B54:B59">SUM(B53+C53)</f>
        <v>8</v>
      </c>
      <c r="C54" s="16">
        <v>10</v>
      </c>
      <c r="D54" s="17"/>
      <c r="E54" s="1" t="s">
        <v>58</v>
      </c>
    </row>
    <row r="55" spans="1:5" ht="12.75">
      <c r="A55" s="22" t="s">
        <v>59</v>
      </c>
      <c r="B55" s="18">
        <f t="shared" si="2"/>
        <v>18</v>
      </c>
      <c r="C55" s="16">
        <v>8</v>
      </c>
      <c r="D55" s="17"/>
      <c r="E55" s="7" t="s">
        <v>60</v>
      </c>
    </row>
    <row r="56" spans="1:5" ht="12.75">
      <c r="A56" s="33" t="s">
        <v>36</v>
      </c>
      <c r="B56" s="18">
        <f t="shared" si="2"/>
        <v>26</v>
      </c>
      <c r="C56" s="16">
        <v>10</v>
      </c>
      <c r="D56" s="17"/>
      <c r="E56" s="7" t="s">
        <v>58</v>
      </c>
    </row>
    <row r="57" spans="1:5" ht="12.75">
      <c r="A57" s="28" t="s">
        <v>63</v>
      </c>
      <c r="B57" s="18">
        <f t="shared" si="2"/>
        <v>36</v>
      </c>
      <c r="C57" s="16">
        <v>3</v>
      </c>
      <c r="D57" s="17"/>
      <c r="E57" s="8" t="s">
        <v>62</v>
      </c>
    </row>
    <row r="58" spans="1:5" ht="12.75">
      <c r="A58" s="33" t="s">
        <v>36</v>
      </c>
      <c r="B58" s="18">
        <f t="shared" si="2"/>
        <v>39</v>
      </c>
      <c r="C58" s="16">
        <v>191</v>
      </c>
      <c r="D58" s="17"/>
      <c r="E58" s="7" t="s">
        <v>58</v>
      </c>
    </row>
    <row r="59" spans="1:5" ht="12.75">
      <c r="A59" s="34"/>
      <c r="B59" s="18">
        <f t="shared" si="2"/>
        <v>230</v>
      </c>
      <c r="C59" s="35"/>
      <c r="D59" s="35"/>
      <c r="E59" s="9"/>
    </row>
    <row r="61" ht="12.75">
      <c r="A61" s="36" t="s">
        <v>87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scale="80" r:id="rId1"/>
  <headerFooter alignWithMargins="0">
    <oddFooter>&amp;L&amp;F</oddFoot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Puerto Rico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Marrero</dc:creator>
  <cp:keywords/>
  <dc:description/>
  <cp:lastModifiedBy>Martha Vélez González</cp:lastModifiedBy>
  <cp:lastPrinted>2018-08-13T21:49:29Z</cp:lastPrinted>
  <dcterms:created xsi:type="dcterms:W3CDTF">2005-06-27T15:36:01Z</dcterms:created>
  <dcterms:modified xsi:type="dcterms:W3CDTF">2019-11-14T18:13:38Z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88457b5d-f8e4-4bf3-a2aa-d5d60dd5de9b</vt:lpwstr>
  </property>
</Properties>
</file>